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35340" windowHeight="18260"/>
  </bookViews>
  <sheets>
    <sheet name="Sheet1" sheetId="1" r:id="rId1"/>
  </sheets>
  <definedNames>
    <definedName name="_xlnm._FilterDatabase" localSheetId="0" hidden="1">Sheet1!$M$4:$M$119</definedName>
    <definedName name="_xlnm.Print_Area" localSheetId="0">Sheet1!$A$1:$Z$121</definedName>
  </definedNames>
  <calcPr calcId="171027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K12" i="1"/>
  <c r="N12" i="1"/>
  <c r="Q12" i="1"/>
  <c r="J30" i="1"/>
  <c r="K30" i="1"/>
  <c r="N30" i="1"/>
  <c r="Q30" i="1"/>
  <c r="J14" i="1"/>
  <c r="K14" i="1"/>
  <c r="J13" i="1"/>
  <c r="K13" i="1"/>
  <c r="N13" i="1"/>
  <c r="Q13" i="1"/>
  <c r="J15" i="1"/>
  <c r="K15" i="1"/>
  <c r="J20" i="1"/>
  <c r="K20" i="1"/>
  <c r="N20" i="1"/>
  <c r="Q20" i="1"/>
  <c r="J16" i="1"/>
  <c r="K16" i="1"/>
  <c r="N16" i="1"/>
  <c r="Q16" i="1"/>
  <c r="J22" i="1"/>
  <c r="K22" i="1"/>
  <c r="N22" i="1"/>
  <c r="Q22" i="1"/>
  <c r="J23" i="1"/>
  <c r="K23" i="1"/>
  <c r="J17" i="1"/>
  <c r="K17" i="1"/>
  <c r="N17" i="1"/>
  <c r="Q17" i="1"/>
  <c r="J18" i="1"/>
  <c r="K18" i="1"/>
  <c r="N18" i="1"/>
  <c r="Q18" i="1"/>
  <c r="J19" i="1"/>
  <c r="K19" i="1"/>
  <c r="N19" i="1"/>
  <c r="Q19" i="1"/>
  <c r="J21" i="1"/>
  <c r="K21" i="1"/>
  <c r="J26" i="1"/>
  <c r="K26" i="1"/>
  <c r="N26" i="1"/>
  <c r="Q26" i="1"/>
  <c r="J25" i="1"/>
  <c r="K25" i="1"/>
  <c r="N25" i="1"/>
  <c r="Q25" i="1"/>
  <c r="J5" i="1"/>
  <c r="K5" i="1"/>
  <c r="N5" i="1"/>
  <c r="Q5" i="1"/>
  <c r="J6" i="1"/>
  <c r="K6" i="1"/>
  <c r="N6" i="1"/>
  <c r="Q6" i="1"/>
  <c r="J27" i="1"/>
  <c r="K27" i="1"/>
  <c r="N27" i="1"/>
  <c r="Q27" i="1"/>
  <c r="J28" i="1"/>
  <c r="K28" i="1"/>
  <c r="J8" i="1"/>
  <c r="K8" i="1"/>
  <c r="N8" i="1"/>
  <c r="Q8" i="1"/>
  <c r="J9" i="1"/>
  <c r="K9" i="1"/>
  <c r="J10" i="1"/>
  <c r="K10" i="1"/>
  <c r="N10" i="1"/>
  <c r="Q10" i="1"/>
  <c r="J7" i="1"/>
  <c r="K7" i="1"/>
  <c r="N7" i="1"/>
  <c r="Q7" i="1"/>
  <c r="J31" i="1"/>
  <c r="K31" i="1"/>
  <c r="N31" i="1"/>
  <c r="Q31" i="1"/>
  <c r="J24" i="1"/>
  <c r="K24" i="1"/>
  <c r="J32" i="1"/>
  <c r="K32" i="1"/>
  <c r="N32" i="1"/>
  <c r="Q32" i="1"/>
  <c r="J33" i="1"/>
  <c r="K33" i="1"/>
  <c r="N33" i="1"/>
  <c r="Q33" i="1"/>
  <c r="J29" i="1"/>
  <c r="K29" i="1"/>
  <c r="N29" i="1"/>
  <c r="Q29" i="1"/>
  <c r="J34" i="1"/>
  <c r="K34" i="1"/>
  <c r="J11" i="1"/>
  <c r="K11" i="1"/>
  <c r="N11" i="1"/>
  <c r="Q11" i="1"/>
  <c r="J35" i="1"/>
  <c r="K35" i="1"/>
  <c r="N35" i="1"/>
  <c r="Q35" i="1"/>
  <c r="J36" i="1"/>
  <c r="K36" i="1"/>
  <c r="N36" i="1"/>
  <c r="Q36" i="1"/>
  <c r="J40" i="1"/>
  <c r="K40" i="1"/>
  <c r="J45" i="1"/>
  <c r="K45" i="1"/>
  <c r="N45" i="1"/>
  <c r="Q45" i="1"/>
  <c r="J46" i="1"/>
  <c r="K46" i="1"/>
  <c r="J37" i="1"/>
  <c r="K37" i="1"/>
  <c r="N37" i="1"/>
  <c r="Q37" i="1"/>
  <c r="J41" i="1"/>
  <c r="K41" i="1"/>
  <c r="N41" i="1"/>
  <c r="Q41" i="1"/>
  <c r="J42" i="1"/>
  <c r="K42" i="1"/>
  <c r="N42" i="1"/>
  <c r="Q42" i="1"/>
  <c r="J43" i="1"/>
  <c r="K43" i="1"/>
  <c r="N43" i="1"/>
  <c r="Q43" i="1"/>
  <c r="J44" i="1"/>
  <c r="K44" i="1"/>
  <c r="N44" i="1"/>
  <c r="Q44" i="1"/>
  <c r="J47" i="1"/>
  <c r="K47" i="1"/>
  <c r="N47" i="1"/>
  <c r="Q47" i="1"/>
  <c r="J52" i="1"/>
  <c r="K52" i="1"/>
  <c r="N52" i="1"/>
  <c r="Q52" i="1"/>
  <c r="J53" i="1"/>
  <c r="K53" i="1"/>
  <c r="N53" i="1"/>
  <c r="J54" i="1"/>
  <c r="K54" i="1"/>
  <c r="N54" i="1"/>
  <c r="Q54" i="1"/>
  <c r="J67" i="1"/>
  <c r="K67" i="1"/>
  <c r="N67" i="1"/>
  <c r="Q67" i="1"/>
  <c r="J38" i="1"/>
  <c r="K38" i="1"/>
  <c r="N38" i="1"/>
  <c r="Q38" i="1"/>
  <c r="J39" i="1"/>
  <c r="K39" i="1"/>
  <c r="N39" i="1"/>
  <c r="Q39" i="1"/>
  <c r="J48" i="1"/>
  <c r="K48" i="1"/>
  <c r="N48" i="1"/>
  <c r="Q48" i="1"/>
  <c r="J49" i="1"/>
  <c r="K49" i="1"/>
  <c r="J50" i="1"/>
  <c r="K50" i="1"/>
  <c r="N50" i="1"/>
  <c r="Q50" i="1"/>
  <c r="J70" i="1"/>
  <c r="K70" i="1"/>
  <c r="J71" i="1"/>
  <c r="K71" i="1"/>
  <c r="N71" i="1"/>
  <c r="Q71" i="1"/>
  <c r="J64" i="1"/>
  <c r="K64" i="1"/>
  <c r="N64" i="1"/>
  <c r="J72" i="1"/>
  <c r="K72" i="1"/>
  <c r="N72" i="1"/>
  <c r="Q72" i="1"/>
  <c r="J55" i="1"/>
  <c r="K55" i="1"/>
  <c r="N55" i="1"/>
  <c r="Q55" i="1"/>
  <c r="J56" i="1"/>
  <c r="K56" i="1"/>
  <c r="N56" i="1"/>
  <c r="Q56" i="1"/>
  <c r="J57" i="1"/>
  <c r="K57" i="1"/>
  <c r="N57" i="1"/>
  <c r="J58" i="1"/>
  <c r="K58" i="1"/>
  <c r="N58" i="1"/>
  <c r="Q58" i="1"/>
  <c r="J59" i="1"/>
  <c r="K59" i="1"/>
  <c r="N59" i="1"/>
  <c r="Q59" i="1"/>
  <c r="J60" i="1"/>
  <c r="K60" i="1"/>
  <c r="N60" i="1"/>
  <c r="Q60" i="1"/>
  <c r="J61" i="1"/>
  <c r="K61" i="1"/>
  <c r="J73" i="1"/>
  <c r="K73" i="1"/>
  <c r="N73" i="1"/>
  <c r="Q73" i="1"/>
  <c r="J51" i="1"/>
  <c r="K51" i="1"/>
  <c r="N51" i="1"/>
  <c r="Q51" i="1"/>
  <c r="J79" i="1"/>
  <c r="K79" i="1"/>
  <c r="N79" i="1"/>
  <c r="Q79" i="1"/>
  <c r="J65" i="1"/>
  <c r="K65" i="1"/>
  <c r="N65" i="1"/>
  <c r="Q65" i="1"/>
  <c r="J66" i="1"/>
  <c r="K66" i="1"/>
  <c r="N66" i="1"/>
  <c r="Q66" i="1"/>
  <c r="J68" i="1"/>
  <c r="K68" i="1"/>
  <c r="N68" i="1"/>
  <c r="J85" i="1"/>
  <c r="K85" i="1"/>
  <c r="N85" i="1"/>
  <c r="Q85" i="1"/>
  <c r="J74" i="1"/>
  <c r="K74" i="1"/>
  <c r="N74" i="1"/>
  <c r="Q74" i="1"/>
  <c r="J75" i="1"/>
  <c r="K75" i="1"/>
  <c r="N75" i="1"/>
  <c r="Q75" i="1"/>
  <c r="J84" i="1"/>
  <c r="K84" i="1"/>
  <c r="N84" i="1"/>
  <c r="Q84" i="1"/>
  <c r="J88" i="1"/>
  <c r="K88" i="1"/>
  <c r="N88" i="1"/>
  <c r="Q88" i="1"/>
  <c r="J80" i="1"/>
  <c r="K80" i="1"/>
  <c r="N80" i="1"/>
  <c r="Q80" i="1"/>
  <c r="J81" i="1"/>
  <c r="K81" i="1"/>
  <c r="N81" i="1"/>
  <c r="Q81" i="1"/>
  <c r="J89" i="1"/>
  <c r="K89" i="1"/>
  <c r="J62" i="1"/>
  <c r="K62" i="1"/>
  <c r="N62" i="1"/>
  <c r="Q62" i="1"/>
  <c r="J63" i="1"/>
  <c r="K63" i="1"/>
  <c r="J76" i="1"/>
  <c r="K76" i="1"/>
  <c r="N76" i="1"/>
  <c r="Q76" i="1"/>
  <c r="J86" i="1"/>
  <c r="K86" i="1"/>
  <c r="N86" i="1"/>
  <c r="Q86" i="1"/>
  <c r="J82" i="1"/>
  <c r="K82" i="1"/>
  <c r="N82" i="1"/>
  <c r="Q82" i="1"/>
  <c r="J83" i="1"/>
  <c r="K83" i="1"/>
  <c r="N83" i="1"/>
  <c r="Q83" i="1"/>
  <c r="J94" i="1"/>
  <c r="K94" i="1"/>
  <c r="N94" i="1"/>
  <c r="Q94" i="1"/>
  <c r="J87" i="1"/>
  <c r="K87" i="1"/>
  <c r="J90" i="1"/>
  <c r="K90" i="1"/>
  <c r="N90" i="1"/>
  <c r="Q90" i="1"/>
  <c r="J91" i="1"/>
  <c r="K91" i="1"/>
  <c r="N91" i="1"/>
  <c r="Q91" i="1"/>
  <c r="J69" i="1"/>
  <c r="K69" i="1"/>
  <c r="N69" i="1"/>
  <c r="Q69" i="1"/>
  <c r="J92" i="1"/>
  <c r="K92" i="1"/>
  <c r="N92" i="1"/>
  <c r="Q92" i="1"/>
  <c r="J103" i="1"/>
  <c r="K103" i="1"/>
  <c r="N103" i="1"/>
  <c r="Q103" i="1"/>
  <c r="J96" i="1"/>
  <c r="K96" i="1"/>
  <c r="J77" i="1"/>
  <c r="K77" i="1"/>
  <c r="N77" i="1"/>
  <c r="Q77" i="1"/>
  <c r="J78" i="1"/>
  <c r="K78" i="1"/>
  <c r="N78" i="1"/>
  <c r="Q78" i="1"/>
  <c r="J93" i="1"/>
  <c r="K93" i="1"/>
  <c r="N93" i="1"/>
  <c r="Q93" i="1"/>
  <c r="J104" i="1"/>
  <c r="K104" i="1"/>
  <c r="N104" i="1"/>
  <c r="Q104" i="1"/>
  <c r="J105" i="1"/>
  <c r="K105" i="1"/>
  <c r="N105" i="1"/>
  <c r="Q105" i="1"/>
  <c r="J108" i="1"/>
  <c r="K108" i="1"/>
  <c r="N108" i="1"/>
  <c r="Q108" i="1"/>
  <c r="J106" i="1"/>
  <c r="K106" i="1"/>
  <c r="N106" i="1"/>
  <c r="Q106" i="1"/>
  <c r="J107" i="1"/>
  <c r="K107" i="1"/>
  <c r="J95" i="1"/>
  <c r="K95" i="1"/>
  <c r="N95" i="1"/>
  <c r="Q95" i="1"/>
  <c r="J97" i="1"/>
  <c r="K97" i="1"/>
  <c r="N97" i="1"/>
  <c r="J98" i="1"/>
  <c r="K98" i="1"/>
  <c r="N98" i="1"/>
  <c r="Q98" i="1"/>
  <c r="J99" i="1"/>
  <c r="K99" i="1"/>
  <c r="N99" i="1"/>
  <c r="Q99" i="1"/>
  <c r="J100" i="1"/>
  <c r="K100" i="1"/>
  <c r="N100" i="1"/>
  <c r="Q100" i="1"/>
  <c r="J101" i="1"/>
  <c r="K101" i="1"/>
  <c r="N101" i="1"/>
  <c r="Q101" i="1"/>
  <c r="J102" i="1"/>
  <c r="K102" i="1"/>
  <c r="N102" i="1"/>
  <c r="Q102" i="1"/>
  <c r="J111" i="1"/>
  <c r="K111" i="1"/>
  <c r="N111" i="1"/>
  <c r="Q111" i="1"/>
  <c r="J115" i="1"/>
  <c r="K115" i="1"/>
  <c r="N115" i="1"/>
  <c r="Q115" i="1"/>
  <c r="J109" i="1"/>
  <c r="K109" i="1"/>
  <c r="N109" i="1"/>
  <c r="J110" i="1"/>
  <c r="K110" i="1"/>
  <c r="N110" i="1"/>
  <c r="Q110" i="1"/>
  <c r="J116" i="1"/>
  <c r="K116" i="1"/>
  <c r="N116" i="1"/>
  <c r="Q116" i="1"/>
  <c r="J112" i="1"/>
  <c r="K112" i="1"/>
  <c r="N112" i="1"/>
  <c r="Q112" i="1"/>
  <c r="J113" i="1"/>
  <c r="K113" i="1"/>
  <c r="N113" i="1"/>
  <c r="Q113" i="1"/>
  <c r="J114" i="1"/>
  <c r="K114" i="1"/>
  <c r="N114" i="1"/>
  <c r="Q114" i="1"/>
  <c r="J117" i="1"/>
  <c r="K117" i="1"/>
  <c r="N117" i="1"/>
  <c r="Q117" i="1"/>
  <c r="J118" i="1"/>
  <c r="K118" i="1"/>
  <c r="N118" i="1"/>
  <c r="Q118" i="1"/>
  <c r="J119" i="1"/>
  <c r="K119" i="1"/>
  <c r="N119" i="1"/>
  <c r="Q119" i="1"/>
  <c r="N14" i="1"/>
  <c r="Q14" i="1"/>
  <c r="N15" i="1"/>
  <c r="Q15" i="1"/>
  <c r="N23" i="1"/>
  <c r="Q23" i="1"/>
  <c r="N21" i="1"/>
  <c r="Q21" i="1"/>
  <c r="N9" i="1"/>
  <c r="Q9" i="1"/>
  <c r="N28" i="1"/>
  <c r="Q28" i="1"/>
  <c r="N34" i="1"/>
  <c r="Q34" i="1"/>
  <c r="N24" i="1"/>
  <c r="Q24" i="1"/>
  <c r="N40" i="1"/>
  <c r="Q40" i="1"/>
  <c r="N46" i="1"/>
  <c r="Q46" i="1"/>
  <c r="N70" i="1"/>
  <c r="Q70" i="1"/>
  <c r="Q53" i="1"/>
  <c r="Q64" i="1"/>
  <c r="N49" i="1"/>
  <c r="Q49" i="1"/>
  <c r="Q57" i="1"/>
  <c r="N61" i="1"/>
  <c r="Q61" i="1"/>
  <c r="Q68" i="1"/>
  <c r="N89" i="1"/>
  <c r="Q89" i="1"/>
  <c r="N63" i="1"/>
  <c r="Q63" i="1"/>
  <c r="N87" i="1"/>
  <c r="Q87" i="1"/>
  <c r="N96" i="1"/>
  <c r="Q96" i="1"/>
  <c r="N107" i="1"/>
  <c r="Q107" i="1"/>
  <c r="Q97" i="1"/>
  <c r="Q109" i="1"/>
</calcChain>
</file>

<file path=xl/sharedStrings.xml><?xml version="1.0" encoding="utf-8"?>
<sst xmlns="http://schemas.openxmlformats.org/spreadsheetml/2006/main" count="255" uniqueCount="163">
  <si>
    <t>Ime i prezime</t>
  </si>
  <si>
    <t>Zoran Pavlovic</t>
  </si>
  <si>
    <t>Ivana Platanić Ilić</t>
  </si>
  <si>
    <t>Dragana Kalajdzic</t>
  </si>
  <si>
    <t>Marija Marković</t>
  </si>
  <si>
    <t>Igor Dragovic</t>
  </si>
  <si>
    <t>Slobodan Mirić</t>
  </si>
  <si>
    <t>Velimir Majstorov</t>
  </si>
  <si>
    <t>Daliborka Vukašinović</t>
  </si>
  <si>
    <t>Nenad Arsić</t>
  </si>
  <si>
    <t>Remzo Destović</t>
  </si>
  <si>
    <t>Marija Sentivanac</t>
  </si>
  <si>
    <t>Vojislav Vuković</t>
  </si>
  <si>
    <t>Ugljesa Zivkovic</t>
  </si>
  <si>
    <t>Željka Žrvnar</t>
  </si>
  <si>
    <t>Nikola Jelkić</t>
  </si>
  <si>
    <t>Marijana Milicevic</t>
  </si>
  <si>
    <t>Mirjana Marković</t>
  </si>
  <si>
    <t>Đorđe Čolić</t>
  </si>
  <si>
    <t>Katarina Nešić</t>
  </si>
  <si>
    <t>Slobodan Janićijević</t>
  </si>
  <si>
    <t>Nikola Pavicevic</t>
  </si>
  <si>
    <t>Slaviša Kešin</t>
  </si>
  <si>
    <t>Milan Bozinovic</t>
  </si>
  <si>
    <t>Mitar Smiljanić</t>
  </si>
  <si>
    <t>Nenad Banjanac</t>
  </si>
  <si>
    <t>Bojana Rajić</t>
  </si>
  <si>
    <t>Marina Jović</t>
  </si>
  <si>
    <t>Vladimir Jakovljevic</t>
  </si>
  <si>
    <t>Aleksandra Plemić</t>
  </si>
  <si>
    <t>Marko Jordanovic</t>
  </si>
  <si>
    <t xml:space="preserve">Marijana Vukmirovic </t>
  </si>
  <si>
    <t>Drazen Jankovic</t>
  </si>
  <si>
    <t>Milan Pavlović</t>
  </si>
  <si>
    <t>Svetlana Slijepčević</t>
  </si>
  <si>
    <t>Amna Djurdjevic</t>
  </si>
  <si>
    <t>Dragan Stojanović</t>
  </si>
  <si>
    <t>Mladen Mladenovic</t>
  </si>
  <si>
    <t>Gordana Radivojević</t>
  </si>
  <si>
    <t>Zoran Petrovic</t>
  </si>
  <si>
    <t>Dimitrije Janev</t>
  </si>
  <si>
    <t>Sanja Grbic</t>
  </si>
  <si>
    <t>Nemanja Vasiljević</t>
  </si>
  <si>
    <t xml:space="preserve">Stojiljkovic Dejan </t>
  </si>
  <si>
    <t>Petar Protić</t>
  </si>
  <si>
    <t>Filip Popovic</t>
  </si>
  <si>
    <t>Ivana Majkić</t>
  </si>
  <si>
    <t>Marina Komarica</t>
  </si>
  <si>
    <t>Marko Beljić</t>
  </si>
  <si>
    <t>Marko Savić</t>
  </si>
  <si>
    <t>Jelena Konstantinović</t>
  </si>
  <si>
    <t>Jovana Ristić</t>
  </si>
  <si>
    <t>Antonije Vujičić</t>
  </si>
  <si>
    <t>Ranko Luković</t>
  </si>
  <si>
    <t>Maja Zekonja</t>
  </si>
  <si>
    <t>Marko Minić</t>
  </si>
  <si>
    <t>Katarina Knežević</t>
  </si>
  <si>
    <t>Marija Tosic</t>
  </si>
  <si>
    <t>Milana Vracar</t>
  </si>
  <si>
    <t>Mirjana Lukač</t>
  </si>
  <si>
    <t>Olivera Alomerović</t>
  </si>
  <si>
    <t>Marija Milenovic</t>
  </si>
  <si>
    <t>Dragana Uzelac</t>
  </si>
  <si>
    <t>Milica Milenkovic</t>
  </si>
  <si>
    <t>Jelena Milenković</t>
  </si>
  <si>
    <t>Miloš Bomeštar</t>
  </si>
  <si>
    <t>Ivan Pavlović</t>
  </si>
  <si>
    <t>Merdan Sabotic</t>
  </si>
  <si>
    <t>Dalibor Stojadinović</t>
  </si>
  <si>
    <t>Nemanja Maksić</t>
  </si>
  <si>
    <t>Aleksandar Mitić</t>
  </si>
  <si>
    <t>Milorad Todorovic</t>
  </si>
  <si>
    <t>Zarko Stupar</t>
  </si>
  <si>
    <t>Dušan Jeremić</t>
  </si>
  <si>
    <t>Nenad Alfirević</t>
  </si>
  <si>
    <t>Miroslav Ćurčić</t>
  </si>
  <si>
    <t>Dragan Stanisavljević</t>
  </si>
  <si>
    <t>Igor Milutinović</t>
  </si>
  <si>
    <t>Ivan Spasojevic</t>
  </si>
  <si>
    <t xml:space="preserve">Vuk Mladenović </t>
  </si>
  <si>
    <t>Petar Prodanovic</t>
  </si>
  <si>
    <t>Bogdan Andrijević</t>
  </si>
  <si>
    <t xml:space="preserve">Predrag Brandušanović </t>
  </si>
  <si>
    <t>Dragan Popovic</t>
  </si>
  <si>
    <t>Vladimir Bjelic</t>
  </si>
  <si>
    <t>Sofija Savić</t>
  </si>
  <si>
    <t>Maja Čekić</t>
  </si>
  <si>
    <t>Anita Pratljačić</t>
  </si>
  <si>
    <t>Sanja Stanimirović</t>
  </si>
  <si>
    <t>Marko Dimitrov</t>
  </si>
  <si>
    <t>Din Sahovic</t>
  </si>
  <si>
    <t>Branislava Mesaroš Radišić</t>
  </si>
  <si>
    <t>Nikola Samardžić</t>
  </si>
  <si>
    <t>Vanja Males</t>
  </si>
  <si>
    <t>Veljko Stanojevic</t>
  </si>
  <si>
    <t>Tijana Vujičić</t>
  </si>
  <si>
    <t>Enis Šećović</t>
  </si>
  <si>
    <t>Hristina Pešić</t>
  </si>
  <si>
    <t>Nikola Dragosavljevic</t>
  </si>
  <si>
    <t>Milos Jankovic</t>
  </si>
  <si>
    <t>Ema Midić</t>
  </si>
  <si>
    <t>Mirjana Pavković</t>
  </si>
  <si>
    <t>Vanja Todorovic</t>
  </si>
  <si>
    <t>Dusan Djurdjevic</t>
  </si>
  <si>
    <t>Aleksandar Orelj</t>
  </si>
  <si>
    <t>Dragan Mitrović</t>
  </si>
  <si>
    <t>Aleksandar Mihajlović</t>
  </si>
  <si>
    <t>Marko Videnovic</t>
  </si>
  <si>
    <t>Sandra Jovanović</t>
  </si>
  <si>
    <t>Ivana Stanojević</t>
  </si>
  <si>
    <t>Jovana Tadić</t>
  </si>
  <si>
    <t>Ukupan broj poena</t>
  </si>
  <si>
    <t>Ružica Olah</t>
  </si>
  <si>
    <t>Mihajlo Stojinovic</t>
  </si>
  <si>
    <t>Vladimir Zivanic</t>
  </si>
  <si>
    <t>Sandra Babić</t>
  </si>
  <si>
    <t>Ivan Tijanić</t>
  </si>
  <si>
    <t>IZVOR INFORMACIJA &gt;&gt;&gt;</t>
  </si>
  <si>
    <t>KRITERIJUMI&gt;&gt;&gt;&gt;&gt;</t>
  </si>
  <si>
    <t>PRIJAVA</t>
  </si>
  <si>
    <t>MOTIVACIONO PISMO I UPITNIK</t>
  </si>
  <si>
    <t>Kriterijum 2. - Ocena motivisanosti</t>
  </si>
  <si>
    <t>Kriterijum 1. - Dužina radnog staža</t>
  </si>
  <si>
    <t>Kriterijum 2.1. - Upoznati sa obavezama i ispitnim rokovima? (Vrednosti: Da - 1, Ne - 0)</t>
  </si>
  <si>
    <t>Kriterijum 2.2. - Da li možete maksimalno da se posvetite uspešnom završetku studija? (Vrednosti: Da - 1, Ne - 0)</t>
  </si>
  <si>
    <t>Kriterijum 2.3. - Koliko sati dnevno možete da se posvetite online studiranju? (Vrednosti: Do 1h – 0; Do 3h – 1 i Do 6h – 3)</t>
  </si>
  <si>
    <t>Kriterijum 2.4. - Da li smatrate da možete godišnje da položite četiri ispita i da steknete najmanje 30 ESPB bodova? (Vrednosti: Da - 1, Ne - 0)</t>
  </si>
  <si>
    <t>Kriterijum 2. - Ocena motivisanosti (UKUPNO)</t>
  </si>
  <si>
    <t>ISPIT</t>
  </si>
  <si>
    <t>Kriterijum 3. - Ocena sa prijemnog ispita iz matematike</t>
  </si>
  <si>
    <t>Zbir poena (za prvo rangiranje radi poziva na razgovor)</t>
  </si>
  <si>
    <t>RAZGOVOR SA NAJBOLJE RANGIRANIM KANDIDATIMA</t>
  </si>
  <si>
    <t>Srednja ocena članova komisije (0,1,2)</t>
  </si>
  <si>
    <t>Srednja ocena članova komisije (0,1,2,3)</t>
  </si>
  <si>
    <t>Kriterijum 5. - Ocena motivisanosti na osnovu razgovora</t>
  </si>
  <si>
    <t>Kriterijum 4. - Ocena značaja razloga sa usporeno studiranje</t>
  </si>
  <si>
    <t>Kriterijum 1. + 2. + 3.</t>
  </si>
  <si>
    <t>Kriterijum 1. + 2. + 3. + 4. + 5.</t>
  </si>
  <si>
    <t>Ocene sa ispita</t>
  </si>
  <si>
    <t>Poeni</t>
  </si>
  <si>
    <t>od 0 do 1.5</t>
  </si>
  <si>
    <t>od 1.51 do 2.0</t>
  </si>
  <si>
    <t>od 2.01 do 2.5</t>
  </si>
  <si>
    <t>od 2.51 do 3.0</t>
  </si>
  <si>
    <t>od 3.01 do 3.5</t>
  </si>
  <si>
    <t>od 3.51 do 4.0</t>
  </si>
  <si>
    <t>od 4.01 do 4.5</t>
  </si>
  <si>
    <t>od 4.51 do 5.0</t>
  </si>
  <si>
    <t>Eliminacioni kriterijum</t>
  </si>
  <si>
    <t>Mesto u rang listi</t>
  </si>
  <si>
    <t>Kriterijum 2.1. + 2.2. + 2.3. + 2.4. + 2.5</t>
  </si>
  <si>
    <t>Ocena motivisanosti na osnovu sadržaja motivacionih pisama (Vrednosti:zbir ocena, od strane oba člana komisije)</t>
  </si>
  <si>
    <t>nije polagao</t>
  </si>
  <si>
    <t>unos poena posle razgovora u ponedeljak</t>
  </si>
  <si>
    <t>od 3,1 do 3,50</t>
  </si>
  <si>
    <t>Ocena zaokružena na dve decimale</t>
  </si>
  <si>
    <t>Ocena od 0,0 do 5,0 (zaokruženo na dve decimale)</t>
  </si>
  <si>
    <t>Zaposlen = 2 Drugi razlozi = 1 Bez razloga za produženo studiranje = 0</t>
  </si>
  <si>
    <t xml:space="preserve"> Vrednosti: do 12 meseci - 1; do 3 godine - 2 i preko 3 godine - 3</t>
  </si>
  <si>
    <t>Kriterijum 2.5. - Ocena motivisanosti na osnovu sadržaja motivacionih pisama (Vrednosti: 0,1,2,4 i 5, prosečna ocena  dvočlane komisije)</t>
  </si>
  <si>
    <t>Ocena sa prijemnog ispita iz matematike</t>
  </si>
  <si>
    <r>
      <t xml:space="preserve"> </t>
    </r>
    <r>
      <rPr>
        <b/>
        <sz val="14"/>
        <rFont val="Calibri"/>
        <family val="2"/>
        <scheme val="minor"/>
      </rPr>
      <t>Vrednosti: od 0 do 10 (prema tabeli sa strane)</t>
    </r>
  </si>
  <si>
    <t>Preliminarna rang lista kandidata za upis na pilot studije produženog studiranja na OAS Informacioni sistemi (konačna lista se priprema posle ocena po kriterijumima 4. i 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</si>
</sst>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0" applyNumberFormat="0" applyFill="0" applyAlignment="0" applyProtection="0"/>
  </cellStyleXfs>
  <cellXfs count="1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2" fontId="0" fillId="8" borderId="0" xfId="0" applyNumberForma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2" fontId="7" fillId="8" borderId="0" xfId="0" applyNumberFormat="1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left" vertical="center"/>
    </xf>
    <xf numFmtId="0" fontId="9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0" fontId="2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left" vertical="center"/>
    </xf>
    <xf numFmtId="0" fontId="2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/>
    </xf>
    <xf numFmtId="2" fontId="2" fillId="9" borderId="27" xfId="0" applyNumberFormat="1" applyFont="1" applyFill="1" applyBorder="1" applyAlignment="1">
      <alignment horizontal="center" vertical="center" wrapText="1"/>
    </xf>
    <xf numFmtId="2" fontId="2" fillId="9" borderId="17" xfId="0" applyNumberFormat="1" applyFont="1" applyFill="1" applyBorder="1" applyAlignment="1">
      <alignment horizontal="center" vertical="center" wrapText="1"/>
    </xf>
    <xf numFmtId="2" fontId="2" fillId="9" borderId="28" xfId="0" applyNumberFormat="1" applyFont="1" applyFill="1" applyBorder="1" applyAlignment="1">
      <alignment horizontal="center" vertical="center" wrapText="1"/>
    </xf>
    <xf numFmtId="2" fontId="2" fillId="9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20" xfId="27" applyFont="1" applyAlignment="1">
      <alignment horizontal="center" vertical="center"/>
    </xf>
    <xf numFmtId="0" fontId="11" fillId="8" borderId="20" xfId="27" applyFont="1" applyFill="1" applyAlignment="1">
      <alignment horizontal="center" vertical="center"/>
    </xf>
    <xf numFmtId="0" fontId="12" fillId="0" borderId="20" xfId="27" applyFont="1" applyAlignment="1">
      <alignment horizontal="left" vertical="center"/>
    </xf>
    <xf numFmtId="0" fontId="12" fillId="0" borderId="20" xfId="27" applyFont="1" applyAlignment="1">
      <alignment horizontal="center" vertical="center"/>
    </xf>
    <xf numFmtId="2" fontId="12" fillId="0" borderId="20" xfId="27" applyNumberFormat="1" applyFont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/>
    </xf>
    <xf numFmtId="0" fontId="7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2" fontId="2" fillId="10" borderId="27" xfId="0" applyNumberFormat="1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 vertical="center" wrapText="1"/>
    </xf>
    <xf numFmtId="2" fontId="2" fillId="11" borderId="2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11" borderId="5" xfId="0" applyFont="1" applyFill="1" applyBorder="1" applyAlignment="1">
      <alignment horizontal="left" vertical="center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left" vertical="center"/>
    </xf>
    <xf numFmtId="0" fontId="7" fillId="10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 vertical="center" wrapText="1"/>
    </xf>
    <xf numFmtId="2" fontId="2" fillId="10" borderId="15" xfId="0" applyNumberFormat="1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left" vertical="center"/>
    </xf>
    <xf numFmtId="0" fontId="2" fillId="10" borderId="9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eading 1" xfId="27" builtinId="1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148166</xdr:rowOff>
    </xdr:from>
    <xdr:to>
      <xdr:col>24</xdr:col>
      <xdr:colOff>169333</xdr:colOff>
      <xdr:row>3</xdr:row>
      <xdr:rowOff>719667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159200" y="698499"/>
          <a:ext cx="6866466" cy="21463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NAPOMENE:</a:t>
          </a:r>
        </a:p>
        <a:p>
          <a:endParaRPr lang="en-US" sz="5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Kandidati koji</a:t>
          </a:r>
          <a:r>
            <a:rPr lang="en-US" sz="14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nisu do</a:t>
          </a:r>
          <a:r>
            <a:rPr lang="x-none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</a:t>
          </a:r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 na polaganje prijemnog ispita iz matematike ne</a:t>
          </a:r>
          <a:r>
            <a:rPr lang="en-US" sz="14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prolaze u finalnu fazu procesa selekcije.</a:t>
          </a:r>
        </a:p>
        <a:p>
          <a:endParaRPr lang="en-US" sz="14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400" b="1" i="1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Pozivaju se kandidati sa najmanje 12 poena</a:t>
          </a:r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jer ako kandidat sa 12 poena ostvari po kriterijumima 4 i 5 maksimalni broj poena, može da pređe 10. kandidata u slučaju da</a:t>
          </a:r>
          <a:r>
            <a:rPr lang="en-US" sz="14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ima oko</a:t>
          </a:r>
          <a:r>
            <a:rPr lang="en-US" sz="14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 poena po kriterijumima 4 i 5. </a:t>
          </a:r>
        </a:p>
        <a:p>
          <a:endParaRPr lang="en-US" sz="1400" b="1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finalnoj fazi</a:t>
          </a:r>
          <a:r>
            <a:rPr lang="en-US" sz="1400" b="1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x-none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ira se prvih 10 kandidata</a:t>
          </a:r>
          <a:r>
            <a:rPr lang="en-US" sz="1400" b="1" i="1" baseline="0"/>
            <a:t>.</a:t>
          </a:r>
          <a:endParaRPr lang="en-US" sz="14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BH278"/>
  <sheetViews>
    <sheetView tabSelected="1" topLeftCell="A4" zoomScaleSheetLayoutView="20" workbookViewId="0">
      <selection activeCell="G23" sqref="G23"/>
    </sheetView>
  </sheetViews>
  <sheetFormatPr baseColWidth="10" defaultColWidth="8.83203125" defaultRowHeight="14" x14ac:dyDescent="0"/>
  <cols>
    <col min="1" max="1" width="10.1640625" style="1" bestFit="1" customWidth="1"/>
    <col min="2" max="2" width="30.33203125" style="1" bestFit="1" customWidth="1"/>
    <col min="3" max="3" width="18.5" style="8" customWidth="1"/>
    <col min="4" max="4" width="18.5" style="2" customWidth="1"/>
    <col min="5" max="5" width="23.5" style="3" customWidth="1"/>
    <col min="6" max="6" width="23.5" style="2" customWidth="1"/>
    <col min="7" max="7" width="26.83203125" style="2" customWidth="1"/>
    <col min="8" max="9" width="23.5" style="2" customWidth="1"/>
    <col min="10" max="11" width="23.5" style="9" customWidth="1"/>
    <col min="12" max="12" width="23.5" style="4" customWidth="1"/>
    <col min="13" max="13" width="23.5" style="2" customWidth="1"/>
    <col min="14" max="14" width="14.1640625" style="2" customWidth="1"/>
    <col min="15" max="15" width="28.6640625" style="5" customWidth="1"/>
    <col min="16" max="16" width="17.6640625" style="2" customWidth="1"/>
    <col min="17" max="17" width="20.1640625" style="37" customWidth="1"/>
    <col min="18" max="18" width="8.83203125" style="56"/>
    <col min="19" max="19" width="24.1640625" style="1" bestFit="1" customWidth="1"/>
    <col min="20" max="20" width="31" style="1" customWidth="1"/>
    <col min="21" max="21" width="0.5" style="1" customWidth="1"/>
    <col min="22" max="23" width="8.83203125" style="56"/>
    <col min="24" max="24" width="14.33203125" style="56" customWidth="1"/>
    <col min="25" max="52" width="8.83203125" style="56"/>
    <col min="53" max="16384" width="8.83203125" style="1"/>
  </cols>
  <sheetData>
    <row r="1" spans="1:60" s="123" customFormat="1" ht="43.5" customHeight="1" thickBot="1">
      <c r="A1" s="125" t="s">
        <v>162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</row>
    <row r="2" spans="1:60" ht="34" customHeight="1" thickTop="1">
      <c r="A2" s="163" t="s">
        <v>117</v>
      </c>
      <c r="B2" s="164"/>
      <c r="C2" s="165"/>
      <c r="D2" s="98" t="s">
        <v>119</v>
      </c>
      <c r="E2" s="166" t="s">
        <v>120</v>
      </c>
      <c r="F2" s="167"/>
      <c r="G2" s="167"/>
      <c r="H2" s="167"/>
      <c r="I2" s="167"/>
      <c r="J2" s="167"/>
      <c r="K2" s="168"/>
      <c r="L2" s="169" t="s">
        <v>128</v>
      </c>
      <c r="M2" s="170"/>
      <c r="N2" s="99"/>
      <c r="O2" s="171" t="s">
        <v>131</v>
      </c>
      <c r="P2" s="172"/>
      <c r="Q2" s="173"/>
      <c r="S2" s="56"/>
      <c r="T2" s="56"/>
      <c r="U2" s="56"/>
      <c r="BA2" s="56"/>
      <c r="BB2" s="56"/>
      <c r="BC2" s="56"/>
      <c r="BD2" s="56"/>
      <c r="BE2" s="56"/>
      <c r="BF2" s="56"/>
      <c r="BG2" s="56"/>
      <c r="BH2" s="56"/>
    </row>
    <row r="3" spans="1:60" ht="90">
      <c r="A3" s="100"/>
      <c r="B3" s="40" t="s">
        <v>118</v>
      </c>
      <c r="C3" s="41" t="s">
        <v>148</v>
      </c>
      <c r="D3" s="42" t="s">
        <v>122</v>
      </c>
      <c r="E3" s="43"/>
      <c r="F3" s="43"/>
      <c r="G3" s="44" t="s">
        <v>121</v>
      </c>
      <c r="H3" s="43"/>
      <c r="I3" s="43"/>
      <c r="J3" s="45"/>
      <c r="K3" s="38" t="s">
        <v>127</v>
      </c>
      <c r="L3" s="46" t="s">
        <v>160</v>
      </c>
      <c r="M3" s="47" t="s">
        <v>129</v>
      </c>
      <c r="N3" s="48" t="s">
        <v>130</v>
      </c>
      <c r="O3" s="49" t="s">
        <v>135</v>
      </c>
      <c r="P3" s="49" t="s">
        <v>134</v>
      </c>
      <c r="Q3" s="101" t="s">
        <v>111</v>
      </c>
      <c r="S3" s="56"/>
      <c r="T3" s="56"/>
      <c r="U3" s="56"/>
      <c r="BA3" s="56"/>
      <c r="BB3" s="56"/>
      <c r="BC3" s="56"/>
      <c r="BD3" s="56"/>
      <c r="BE3" s="56"/>
      <c r="BF3" s="56"/>
      <c r="BG3" s="56"/>
      <c r="BH3" s="56"/>
    </row>
    <row r="4" spans="1:60" ht="161.5" customHeight="1" thickBot="1">
      <c r="A4" s="102" t="s">
        <v>149</v>
      </c>
      <c r="B4" s="103" t="s">
        <v>0</v>
      </c>
      <c r="C4" s="104" t="s">
        <v>157</v>
      </c>
      <c r="D4" s="105" t="s">
        <v>158</v>
      </c>
      <c r="E4" s="106" t="s">
        <v>123</v>
      </c>
      <c r="F4" s="107" t="s">
        <v>124</v>
      </c>
      <c r="G4" s="106" t="s">
        <v>125</v>
      </c>
      <c r="H4" s="108" t="s">
        <v>126</v>
      </c>
      <c r="I4" s="109" t="s">
        <v>151</v>
      </c>
      <c r="J4" s="109" t="s">
        <v>159</v>
      </c>
      <c r="K4" s="109" t="s">
        <v>150</v>
      </c>
      <c r="L4" s="110" t="s">
        <v>156</v>
      </c>
      <c r="M4" s="111" t="s">
        <v>161</v>
      </c>
      <c r="N4" s="112" t="s">
        <v>136</v>
      </c>
      <c r="O4" s="113" t="s">
        <v>132</v>
      </c>
      <c r="P4" s="114" t="s">
        <v>133</v>
      </c>
      <c r="Q4" s="115" t="s">
        <v>137</v>
      </c>
      <c r="S4" s="57"/>
      <c r="T4" s="57"/>
      <c r="U4" s="57"/>
      <c r="BA4" s="56"/>
      <c r="BB4" s="56"/>
      <c r="BC4" s="56"/>
      <c r="BD4" s="56"/>
      <c r="BE4" s="56"/>
      <c r="BF4" s="56"/>
      <c r="BG4" s="56"/>
      <c r="BH4" s="56"/>
    </row>
    <row r="5" spans="1:60" s="13" customFormat="1" hidden="1">
      <c r="A5" s="21">
        <v>14</v>
      </c>
      <c r="B5" s="22" t="s">
        <v>10</v>
      </c>
      <c r="C5" s="21">
        <v>2</v>
      </c>
      <c r="D5" s="7">
        <v>3</v>
      </c>
      <c r="E5" s="15">
        <v>1</v>
      </c>
      <c r="F5" s="15">
        <v>1</v>
      </c>
      <c r="G5" s="15">
        <v>3</v>
      </c>
      <c r="H5" s="15">
        <v>1</v>
      </c>
      <c r="I5" s="15">
        <v>9</v>
      </c>
      <c r="J5" s="15">
        <f t="shared" ref="J5:J11" si="0">I5/2</f>
        <v>4.5</v>
      </c>
      <c r="K5" s="23">
        <f t="shared" ref="K5:K11" si="1" xml:space="preserve"> E5+F5+G5+H5+J5</f>
        <v>10.5</v>
      </c>
      <c r="L5" s="14"/>
      <c r="M5" s="7" t="s">
        <v>152</v>
      </c>
      <c r="N5" s="7" t="e">
        <f t="shared" ref="N5:N11" si="2" xml:space="preserve"> D5+K5+M5</f>
        <v>#VALUE!</v>
      </c>
      <c r="O5" s="15"/>
      <c r="P5" s="15"/>
      <c r="Q5" s="15" t="e">
        <f t="shared" ref="Q5:Q11" si="3">N5+O5+P5</f>
        <v>#VALUE!</v>
      </c>
      <c r="S5" s="11"/>
      <c r="T5" s="11"/>
    </row>
    <row r="6" spans="1:60" s="13" customFormat="1" hidden="1">
      <c r="A6" s="11">
        <v>15</v>
      </c>
      <c r="B6" s="18" t="s">
        <v>6</v>
      </c>
      <c r="C6" s="11">
        <v>2</v>
      </c>
      <c r="D6" s="16">
        <v>3</v>
      </c>
      <c r="E6" s="6">
        <v>1</v>
      </c>
      <c r="F6" s="6">
        <v>1</v>
      </c>
      <c r="G6" s="6">
        <v>3</v>
      </c>
      <c r="H6" s="6">
        <v>1</v>
      </c>
      <c r="I6" s="6">
        <v>9</v>
      </c>
      <c r="J6" s="6">
        <f t="shared" si="0"/>
        <v>4.5</v>
      </c>
      <c r="K6" s="17">
        <f t="shared" si="1"/>
        <v>10.5</v>
      </c>
      <c r="L6" s="12"/>
      <c r="M6" s="16" t="s">
        <v>152</v>
      </c>
      <c r="N6" s="7" t="e">
        <f t="shared" si="2"/>
        <v>#VALUE!</v>
      </c>
      <c r="O6" s="6"/>
      <c r="P6" s="6"/>
      <c r="Q6" s="15" t="e">
        <f t="shared" si="3"/>
        <v>#VALUE!</v>
      </c>
      <c r="S6" s="11"/>
      <c r="T6" s="11"/>
    </row>
    <row r="7" spans="1:60" s="13" customFormat="1" hidden="1">
      <c r="A7" s="11">
        <v>19</v>
      </c>
      <c r="B7" s="18" t="s">
        <v>8</v>
      </c>
      <c r="C7" s="11">
        <v>2</v>
      </c>
      <c r="D7" s="16">
        <v>3</v>
      </c>
      <c r="E7" s="6">
        <v>1</v>
      </c>
      <c r="F7" s="6">
        <v>1</v>
      </c>
      <c r="G7" s="6">
        <v>3</v>
      </c>
      <c r="H7" s="6">
        <v>1</v>
      </c>
      <c r="I7" s="6">
        <v>8</v>
      </c>
      <c r="J7" s="6">
        <f t="shared" si="0"/>
        <v>4</v>
      </c>
      <c r="K7" s="17">
        <f t="shared" si="1"/>
        <v>10</v>
      </c>
      <c r="L7" s="12"/>
      <c r="M7" s="16" t="s">
        <v>152</v>
      </c>
      <c r="N7" s="7" t="e">
        <f t="shared" si="2"/>
        <v>#VALUE!</v>
      </c>
      <c r="O7" s="6"/>
      <c r="P7" s="6"/>
      <c r="Q7" s="15" t="e">
        <f t="shared" si="3"/>
        <v>#VALUE!</v>
      </c>
      <c r="S7" s="11"/>
      <c r="T7" s="11"/>
    </row>
    <row r="8" spans="1:60" s="13" customFormat="1" hidden="1">
      <c r="A8" s="11">
        <v>20</v>
      </c>
      <c r="B8" s="18" t="s">
        <v>20</v>
      </c>
      <c r="C8" s="11">
        <v>2</v>
      </c>
      <c r="D8" s="16">
        <v>2</v>
      </c>
      <c r="E8" s="6">
        <v>1</v>
      </c>
      <c r="F8" s="6">
        <v>1</v>
      </c>
      <c r="G8" s="6">
        <v>3</v>
      </c>
      <c r="H8" s="6">
        <v>1</v>
      </c>
      <c r="I8" s="6">
        <v>9</v>
      </c>
      <c r="J8" s="6">
        <f t="shared" si="0"/>
        <v>4.5</v>
      </c>
      <c r="K8" s="17">
        <f t="shared" si="1"/>
        <v>10.5</v>
      </c>
      <c r="L8" s="12"/>
      <c r="M8" s="16" t="s">
        <v>152</v>
      </c>
      <c r="N8" s="7" t="e">
        <f t="shared" si="2"/>
        <v>#VALUE!</v>
      </c>
      <c r="O8" s="6"/>
      <c r="P8" s="6"/>
      <c r="Q8" s="15" t="e">
        <f t="shared" si="3"/>
        <v>#VALUE!</v>
      </c>
      <c r="S8" s="11"/>
      <c r="T8" s="11"/>
    </row>
    <row r="9" spans="1:60" s="13" customFormat="1" hidden="1">
      <c r="A9" s="11">
        <v>21</v>
      </c>
      <c r="B9" s="18" t="s">
        <v>23</v>
      </c>
      <c r="C9" s="11">
        <v>2</v>
      </c>
      <c r="D9" s="16">
        <v>2</v>
      </c>
      <c r="E9" s="6">
        <v>1</v>
      </c>
      <c r="F9" s="6">
        <v>1</v>
      </c>
      <c r="G9" s="6">
        <v>3</v>
      </c>
      <c r="H9" s="6">
        <v>1</v>
      </c>
      <c r="I9" s="6">
        <v>9</v>
      </c>
      <c r="J9" s="6">
        <f t="shared" si="0"/>
        <v>4.5</v>
      </c>
      <c r="K9" s="17">
        <f t="shared" si="1"/>
        <v>10.5</v>
      </c>
      <c r="L9" s="12"/>
      <c r="M9" s="16" t="s">
        <v>152</v>
      </c>
      <c r="N9" s="7" t="e">
        <f t="shared" si="2"/>
        <v>#VALUE!</v>
      </c>
      <c r="O9" s="6"/>
      <c r="P9" s="6"/>
      <c r="Q9" s="15" t="e">
        <f t="shared" si="3"/>
        <v>#VALUE!</v>
      </c>
      <c r="S9" s="11"/>
      <c r="T9" s="11"/>
    </row>
    <row r="10" spans="1:60" s="13" customFormat="1" hidden="1">
      <c r="A10" s="11">
        <v>22</v>
      </c>
      <c r="B10" s="18" t="s">
        <v>24</v>
      </c>
      <c r="C10" s="11">
        <v>2</v>
      </c>
      <c r="D10" s="16">
        <v>2</v>
      </c>
      <c r="E10" s="6">
        <v>1</v>
      </c>
      <c r="F10" s="6">
        <v>1</v>
      </c>
      <c r="G10" s="6">
        <v>3</v>
      </c>
      <c r="H10" s="6">
        <v>1</v>
      </c>
      <c r="I10" s="6">
        <v>9</v>
      </c>
      <c r="J10" s="6">
        <f t="shared" si="0"/>
        <v>4.5</v>
      </c>
      <c r="K10" s="17">
        <f t="shared" si="1"/>
        <v>10.5</v>
      </c>
      <c r="L10" s="12"/>
      <c r="M10" s="16" t="s">
        <v>152</v>
      </c>
      <c r="N10" s="7" t="e">
        <f t="shared" si="2"/>
        <v>#VALUE!</v>
      </c>
      <c r="O10" s="6"/>
      <c r="P10" s="6"/>
      <c r="Q10" s="15" t="e">
        <f t="shared" si="3"/>
        <v>#VALUE!</v>
      </c>
      <c r="S10" s="11"/>
      <c r="T10" s="11"/>
    </row>
    <row r="11" spans="1:60" s="13" customFormat="1" ht="15" hidden="1" thickBot="1">
      <c r="A11" s="25">
        <v>23</v>
      </c>
      <c r="B11" s="24" t="s">
        <v>17</v>
      </c>
      <c r="C11" s="25">
        <v>2</v>
      </c>
      <c r="D11" s="26">
        <v>3</v>
      </c>
      <c r="E11" s="27">
        <v>1</v>
      </c>
      <c r="F11" s="27">
        <v>1</v>
      </c>
      <c r="G11" s="27">
        <v>3</v>
      </c>
      <c r="H11" s="27">
        <v>1</v>
      </c>
      <c r="I11" s="27">
        <v>7</v>
      </c>
      <c r="J11" s="27">
        <f t="shared" si="0"/>
        <v>3.5</v>
      </c>
      <c r="K11" s="36">
        <f t="shared" si="1"/>
        <v>9.5</v>
      </c>
      <c r="L11" s="28"/>
      <c r="M11" s="26" t="s">
        <v>152</v>
      </c>
      <c r="N11" s="29" t="e">
        <f t="shared" si="2"/>
        <v>#VALUE!</v>
      </c>
      <c r="O11" s="27"/>
      <c r="P11" s="27"/>
      <c r="Q11" s="30" t="e">
        <f t="shared" si="3"/>
        <v>#VALUE!</v>
      </c>
      <c r="S11" s="25"/>
      <c r="T11" s="25"/>
    </row>
    <row r="12" spans="1:60" s="13" customFormat="1" ht="19" thickBot="1">
      <c r="A12" s="151">
        <v>1</v>
      </c>
      <c r="B12" s="152" t="s">
        <v>19</v>
      </c>
      <c r="C12" s="153">
        <v>2</v>
      </c>
      <c r="D12" s="154">
        <v>2</v>
      </c>
      <c r="E12" s="155">
        <v>1</v>
      </c>
      <c r="F12" s="155">
        <v>1</v>
      </c>
      <c r="G12" s="155">
        <v>3</v>
      </c>
      <c r="H12" s="155">
        <v>1</v>
      </c>
      <c r="I12" s="155">
        <v>10</v>
      </c>
      <c r="J12" s="155">
        <f t="shared" ref="J12:J43" si="4">I12/2</f>
        <v>5</v>
      </c>
      <c r="K12" s="156">
        <f t="shared" ref="K12:K43" si="5" xml:space="preserve"> E12+F12+G12+H12+J12</f>
        <v>11</v>
      </c>
      <c r="L12" s="157">
        <v>4.8</v>
      </c>
      <c r="M12" s="154">
        <v>10</v>
      </c>
      <c r="N12" s="154">
        <f t="shared" ref="N12:N43" si="6" xml:space="preserve"> D12+K12+M12</f>
        <v>23</v>
      </c>
      <c r="O12" s="155">
        <v>1</v>
      </c>
      <c r="P12" s="155">
        <v>2.33</v>
      </c>
      <c r="Q12" s="158">
        <f t="shared" ref="Q12:Q43" si="7">N12+O12+P12</f>
        <v>26.33</v>
      </c>
      <c r="R12" s="56"/>
      <c r="S12" s="75" t="s">
        <v>138</v>
      </c>
      <c r="T12" s="75" t="s">
        <v>139</v>
      </c>
      <c r="U12" s="10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</row>
    <row r="13" spans="1:60" s="13" customFormat="1" ht="19" thickBot="1">
      <c r="A13" s="131">
        <v>2</v>
      </c>
      <c r="B13" s="132" t="s">
        <v>18</v>
      </c>
      <c r="C13" s="133">
        <v>2</v>
      </c>
      <c r="D13" s="134">
        <v>3</v>
      </c>
      <c r="E13" s="135">
        <v>0</v>
      </c>
      <c r="F13" s="135">
        <v>1</v>
      </c>
      <c r="G13" s="135">
        <v>3</v>
      </c>
      <c r="H13" s="135">
        <v>1</v>
      </c>
      <c r="I13" s="135">
        <v>9</v>
      </c>
      <c r="J13" s="135">
        <f t="shared" si="4"/>
        <v>4.5</v>
      </c>
      <c r="K13" s="136">
        <f t="shared" si="5"/>
        <v>9.5</v>
      </c>
      <c r="L13" s="137">
        <v>4.51</v>
      </c>
      <c r="M13" s="134">
        <v>10</v>
      </c>
      <c r="N13" s="138">
        <f t="shared" si="6"/>
        <v>22.5</v>
      </c>
      <c r="O13" s="135">
        <v>2</v>
      </c>
      <c r="P13" s="135">
        <v>1.67</v>
      </c>
      <c r="Q13" s="139">
        <f t="shared" si="7"/>
        <v>26.17</v>
      </c>
      <c r="R13" s="56"/>
      <c r="S13" s="74" t="s">
        <v>140</v>
      </c>
      <c r="T13" s="74">
        <v>0</v>
      </c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</row>
    <row r="14" spans="1:60" s="13" customFormat="1" ht="19" thickBot="1">
      <c r="A14" s="131">
        <v>3</v>
      </c>
      <c r="B14" s="132" t="s">
        <v>5</v>
      </c>
      <c r="C14" s="133">
        <v>2</v>
      </c>
      <c r="D14" s="134">
        <v>3</v>
      </c>
      <c r="E14" s="135">
        <v>1</v>
      </c>
      <c r="F14" s="135">
        <v>1</v>
      </c>
      <c r="G14" s="135">
        <v>3</v>
      </c>
      <c r="H14" s="135">
        <v>1</v>
      </c>
      <c r="I14" s="135">
        <v>8</v>
      </c>
      <c r="J14" s="135">
        <f t="shared" si="4"/>
        <v>4</v>
      </c>
      <c r="K14" s="136">
        <f t="shared" si="5"/>
        <v>10</v>
      </c>
      <c r="L14" s="137">
        <v>4.75</v>
      </c>
      <c r="M14" s="134">
        <v>10</v>
      </c>
      <c r="N14" s="138">
        <f t="shared" si="6"/>
        <v>23</v>
      </c>
      <c r="O14" s="135">
        <v>2</v>
      </c>
      <c r="P14" s="135">
        <v>1</v>
      </c>
      <c r="Q14" s="139">
        <f t="shared" si="7"/>
        <v>26</v>
      </c>
      <c r="R14" s="56"/>
      <c r="S14" s="74" t="s">
        <v>141</v>
      </c>
      <c r="T14" s="74">
        <v>1</v>
      </c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</row>
    <row r="15" spans="1:60" s="13" customFormat="1" ht="19" thickBot="1">
      <c r="A15" s="131">
        <v>4</v>
      </c>
      <c r="B15" s="132" t="s">
        <v>34</v>
      </c>
      <c r="C15" s="133">
        <v>2</v>
      </c>
      <c r="D15" s="134">
        <v>3</v>
      </c>
      <c r="E15" s="135">
        <v>1</v>
      </c>
      <c r="F15" s="135">
        <v>1</v>
      </c>
      <c r="G15" s="135">
        <v>1</v>
      </c>
      <c r="H15" s="135">
        <v>1</v>
      </c>
      <c r="I15" s="135">
        <v>10</v>
      </c>
      <c r="J15" s="135">
        <f t="shared" si="4"/>
        <v>5</v>
      </c>
      <c r="K15" s="136">
        <f t="shared" si="5"/>
        <v>9</v>
      </c>
      <c r="L15" s="137">
        <v>5</v>
      </c>
      <c r="M15" s="134">
        <v>10</v>
      </c>
      <c r="N15" s="138">
        <f t="shared" si="6"/>
        <v>22</v>
      </c>
      <c r="O15" s="135">
        <v>1</v>
      </c>
      <c r="P15" s="135">
        <v>3</v>
      </c>
      <c r="Q15" s="139">
        <f t="shared" si="7"/>
        <v>26</v>
      </c>
      <c r="R15" s="56"/>
      <c r="S15" s="74" t="s">
        <v>142</v>
      </c>
      <c r="T15" s="74">
        <v>2</v>
      </c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</row>
    <row r="16" spans="1:60" s="13" customFormat="1" ht="19" thickBot="1">
      <c r="A16" s="131">
        <v>5</v>
      </c>
      <c r="B16" s="132" t="s">
        <v>26</v>
      </c>
      <c r="C16" s="133">
        <v>2</v>
      </c>
      <c r="D16" s="134">
        <v>2</v>
      </c>
      <c r="E16" s="135">
        <v>1</v>
      </c>
      <c r="F16" s="135">
        <v>1</v>
      </c>
      <c r="G16" s="135">
        <v>3</v>
      </c>
      <c r="H16" s="135">
        <v>1</v>
      </c>
      <c r="I16" s="135">
        <v>9</v>
      </c>
      <c r="J16" s="135">
        <f t="shared" si="4"/>
        <v>4.5</v>
      </c>
      <c r="K16" s="136">
        <f t="shared" si="5"/>
        <v>10.5</v>
      </c>
      <c r="L16" s="137">
        <v>3.6</v>
      </c>
      <c r="M16" s="134">
        <v>6</v>
      </c>
      <c r="N16" s="138">
        <f t="shared" si="6"/>
        <v>18.5</v>
      </c>
      <c r="O16" s="135">
        <v>2</v>
      </c>
      <c r="P16" s="135">
        <v>3</v>
      </c>
      <c r="Q16" s="139">
        <f t="shared" si="7"/>
        <v>23.5</v>
      </c>
      <c r="R16" s="56"/>
      <c r="S16" s="74" t="s">
        <v>143</v>
      </c>
      <c r="T16" s="74">
        <v>3</v>
      </c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</row>
    <row r="17" spans="1:52" s="13" customFormat="1" ht="19" thickBot="1">
      <c r="A17" s="131">
        <v>6</v>
      </c>
      <c r="B17" s="132" t="s">
        <v>32</v>
      </c>
      <c r="C17" s="133">
        <v>2</v>
      </c>
      <c r="D17" s="134">
        <v>3</v>
      </c>
      <c r="E17" s="135">
        <v>1</v>
      </c>
      <c r="F17" s="135">
        <v>1</v>
      </c>
      <c r="G17" s="135">
        <v>1</v>
      </c>
      <c r="H17" s="135">
        <v>1</v>
      </c>
      <c r="I17" s="135">
        <v>9</v>
      </c>
      <c r="J17" s="135">
        <f t="shared" si="4"/>
        <v>4.5</v>
      </c>
      <c r="K17" s="136">
        <f t="shared" si="5"/>
        <v>8.5</v>
      </c>
      <c r="L17" s="137">
        <v>4</v>
      </c>
      <c r="M17" s="134">
        <v>6</v>
      </c>
      <c r="N17" s="138">
        <f t="shared" si="6"/>
        <v>17.5</v>
      </c>
      <c r="O17" s="135">
        <v>2</v>
      </c>
      <c r="P17" s="135">
        <v>3</v>
      </c>
      <c r="Q17" s="139">
        <f t="shared" si="7"/>
        <v>22.5</v>
      </c>
      <c r="R17" s="56"/>
      <c r="S17" s="74" t="s">
        <v>144</v>
      </c>
      <c r="T17" s="74">
        <v>4</v>
      </c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</row>
    <row r="18" spans="1:52" s="13" customFormat="1" ht="19" thickBot="1">
      <c r="A18" s="131">
        <v>7</v>
      </c>
      <c r="B18" s="132" t="s">
        <v>4</v>
      </c>
      <c r="C18" s="133">
        <v>2</v>
      </c>
      <c r="D18" s="134">
        <v>3</v>
      </c>
      <c r="E18" s="135">
        <v>1</v>
      </c>
      <c r="F18" s="135">
        <v>1</v>
      </c>
      <c r="G18" s="135">
        <v>3</v>
      </c>
      <c r="H18" s="135">
        <v>1</v>
      </c>
      <c r="I18" s="135">
        <v>6</v>
      </c>
      <c r="J18" s="135">
        <f t="shared" si="4"/>
        <v>3</v>
      </c>
      <c r="K18" s="136">
        <f t="shared" si="5"/>
        <v>9</v>
      </c>
      <c r="L18" s="137">
        <v>4</v>
      </c>
      <c r="M18" s="134">
        <v>6</v>
      </c>
      <c r="N18" s="138">
        <f t="shared" si="6"/>
        <v>18</v>
      </c>
      <c r="O18" s="135">
        <v>1</v>
      </c>
      <c r="P18" s="135">
        <v>3</v>
      </c>
      <c r="Q18" s="139">
        <f t="shared" si="7"/>
        <v>22</v>
      </c>
      <c r="R18" s="56"/>
      <c r="S18" s="74" t="s">
        <v>145</v>
      </c>
      <c r="T18" s="74">
        <v>6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</row>
    <row r="19" spans="1:52" s="13" customFormat="1" ht="19" thickBot="1">
      <c r="A19" s="131">
        <v>8</v>
      </c>
      <c r="B19" s="132" t="s">
        <v>25</v>
      </c>
      <c r="C19" s="133">
        <v>2</v>
      </c>
      <c r="D19" s="134">
        <v>3</v>
      </c>
      <c r="E19" s="135">
        <v>1</v>
      </c>
      <c r="F19" s="135">
        <v>1</v>
      </c>
      <c r="G19" s="135">
        <v>3</v>
      </c>
      <c r="H19" s="135">
        <v>1</v>
      </c>
      <c r="I19" s="135">
        <v>10</v>
      </c>
      <c r="J19" s="135">
        <f t="shared" si="4"/>
        <v>5</v>
      </c>
      <c r="K19" s="136">
        <f t="shared" si="5"/>
        <v>11</v>
      </c>
      <c r="L19" s="137">
        <v>3</v>
      </c>
      <c r="M19" s="134">
        <v>3</v>
      </c>
      <c r="N19" s="138">
        <f t="shared" si="6"/>
        <v>17</v>
      </c>
      <c r="O19" s="135">
        <v>2</v>
      </c>
      <c r="P19" s="135">
        <v>2.67</v>
      </c>
      <c r="Q19" s="139">
        <f t="shared" si="7"/>
        <v>21.67</v>
      </c>
      <c r="R19" s="56"/>
      <c r="S19" s="74" t="s">
        <v>146</v>
      </c>
      <c r="T19" s="74">
        <v>8</v>
      </c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</row>
    <row r="20" spans="1:52" s="13" customFormat="1" ht="19" thickBot="1">
      <c r="A20" s="131">
        <v>9</v>
      </c>
      <c r="B20" s="159" t="s">
        <v>95</v>
      </c>
      <c r="C20" s="133">
        <v>1</v>
      </c>
      <c r="D20" s="160">
        <v>1</v>
      </c>
      <c r="E20" s="161">
        <v>1</v>
      </c>
      <c r="F20" s="161">
        <v>1</v>
      </c>
      <c r="G20" s="161">
        <v>1</v>
      </c>
      <c r="H20" s="161">
        <v>1</v>
      </c>
      <c r="I20" s="161">
        <v>9</v>
      </c>
      <c r="J20" s="135">
        <f t="shared" si="4"/>
        <v>4.5</v>
      </c>
      <c r="K20" s="136">
        <f t="shared" si="5"/>
        <v>8.5</v>
      </c>
      <c r="L20" s="162">
        <v>5</v>
      </c>
      <c r="M20" s="134">
        <v>10</v>
      </c>
      <c r="N20" s="160">
        <f t="shared" si="6"/>
        <v>19.5</v>
      </c>
      <c r="O20" s="161">
        <v>0</v>
      </c>
      <c r="P20" s="161">
        <v>1</v>
      </c>
      <c r="Q20" s="139">
        <f t="shared" si="7"/>
        <v>20.5</v>
      </c>
      <c r="R20" s="56"/>
      <c r="S20" s="74" t="s">
        <v>147</v>
      </c>
      <c r="T20" s="74">
        <v>10</v>
      </c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</row>
    <row r="21" spans="1:52" s="13" customFormat="1" ht="18">
      <c r="A21" s="131">
        <v>10</v>
      </c>
      <c r="B21" s="132" t="s">
        <v>77</v>
      </c>
      <c r="C21" s="133">
        <v>2</v>
      </c>
      <c r="D21" s="134">
        <v>3</v>
      </c>
      <c r="E21" s="135">
        <v>0</v>
      </c>
      <c r="F21" s="135">
        <v>1</v>
      </c>
      <c r="G21" s="135">
        <v>1</v>
      </c>
      <c r="H21" s="135">
        <v>1</v>
      </c>
      <c r="I21" s="135">
        <v>10</v>
      </c>
      <c r="J21" s="135">
        <f t="shared" si="4"/>
        <v>5</v>
      </c>
      <c r="K21" s="136">
        <f t="shared" si="5"/>
        <v>8</v>
      </c>
      <c r="L21" s="137">
        <v>3.1</v>
      </c>
      <c r="M21" s="134">
        <v>4</v>
      </c>
      <c r="N21" s="134">
        <f t="shared" si="6"/>
        <v>15</v>
      </c>
      <c r="O21" s="135">
        <v>2</v>
      </c>
      <c r="P21" s="135">
        <v>3</v>
      </c>
      <c r="Q21" s="139">
        <f t="shared" si="7"/>
        <v>20</v>
      </c>
      <c r="R21" s="56"/>
      <c r="S21" s="58"/>
      <c r="T21" s="58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</row>
    <row r="22" spans="1:52" s="13" customFormat="1" ht="18">
      <c r="A22" s="116">
        <v>11</v>
      </c>
      <c r="B22" s="87" t="s">
        <v>89</v>
      </c>
      <c r="C22" s="76">
        <v>1</v>
      </c>
      <c r="D22" s="82">
        <v>1</v>
      </c>
      <c r="E22" s="88">
        <v>1</v>
      </c>
      <c r="F22" s="88">
        <v>1</v>
      </c>
      <c r="G22" s="88">
        <v>0</v>
      </c>
      <c r="H22" s="88">
        <v>1</v>
      </c>
      <c r="I22" s="88">
        <v>9</v>
      </c>
      <c r="J22" s="79">
        <f t="shared" si="4"/>
        <v>4.5</v>
      </c>
      <c r="K22" s="80">
        <f t="shared" si="5"/>
        <v>7.5</v>
      </c>
      <c r="L22" s="89">
        <v>5</v>
      </c>
      <c r="M22" s="78">
        <v>10</v>
      </c>
      <c r="N22" s="82">
        <f t="shared" si="6"/>
        <v>18.5</v>
      </c>
      <c r="O22" s="88">
        <v>0</v>
      </c>
      <c r="P22" s="88">
        <v>1</v>
      </c>
      <c r="Q22" s="117">
        <f t="shared" si="7"/>
        <v>19.5</v>
      </c>
      <c r="R22" s="56"/>
      <c r="S22" s="58"/>
      <c r="T22" s="58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</row>
    <row r="23" spans="1:52" s="13" customFormat="1" ht="18">
      <c r="A23" s="116">
        <v>12</v>
      </c>
      <c r="B23" s="77" t="s">
        <v>110</v>
      </c>
      <c r="C23" s="76">
        <v>1</v>
      </c>
      <c r="D23" s="78">
        <v>1</v>
      </c>
      <c r="E23" s="79">
        <v>1</v>
      </c>
      <c r="F23" s="79">
        <v>1</v>
      </c>
      <c r="G23" s="79">
        <v>0</v>
      </c>
      <c r="H23" s="79">
        <v>1</v>
      </c>
      <c r="I23" s="79">
        <v>9</v>
      </c>
      <c r="J23" s="79">
        <f t="shared" si="4"/>
        <v>4.5</v>
      </c>
      <c r="K23" s="80">
        <f t="shared" si="5"/>
        <v>7.5</v>
      </c>
      <c r="L23" s="81">
        <v>5</v>
      </c>
      <c r="M23" s="78">
        <v>10</v>
      </c>
      <c r="N23" s="78">
        <f t="shared" si="6"/>
        <v>18.5</v>
      </c>
      <c r="O23" s="79">
        <v>0</v>
      </c>
      <c r="P23" s="79">
        <v>1</v>
      </c>
      <c r="Q23" s="118">
        <f t="shared" si="7"/>
        <v>19.5</v>
      </c>
      <c r="R23" s="56"/>
      <c r="S23" s="58"/>
      <c r="T23" s="58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</row>
    <row r="24" spans="1:52" s="13" customFormat="1" ht="18">
      <c r="A24" s="140">
        <v>13</v>
      </c>
      <c r="B24" s="148" t="s">
        <v>81</v>
      </c>
      <c r="C24" s="141">
        <v>2</v>
      </c>
      <c r="D24" s="145">
        <v>3</v>
      </c>
      <c r="E24" s="149">
        <v>1</v>
      </c>
      <c r="F24" s="149">
        <v>1</v>
      </c>
      <c r="G24" s="149">
        <v>1</v>
      </c>
      <c r="H24" s="149">
        <v>1</v>
      </c>
      <c r="I24" s="149">
        <v>9</v>
      </c>
      <c r="J24" s="143">
        <f t="shared" si="4"/>
        <v>4.5</v>
      </c>
      <c r="K24" s="144">
        <f t="shared" si="5"/>
        <v>8.5</v>
      </c>
      <c r="L24" s="150">
        <v>2.4</v>
      </c>
      <c r="M24" s="142">
        <v>2</v>
      </c>
      <c r="N24" s="145">
        <f t="shared" si="6"/>
        <v>13.5</v>
      </c>
      <c r="O24" s="149">
        <v>2</v>
      </c>
      <c r="P24" s="149">
        <v>3</v>
      </c>
      <c r="Q24" s="146">
        <f t="shared" si="7"/>
        <v>18.5</v>
      </c>
      <c r="R24" s="56"/>
      <c r="S24" s="58"/>
      <c r="T24" s="58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</row>
    <row r="25" spans="1:52" s="13" customFormat="1" ht="18">
      <c r="A25" s="116">
        <v>14</v>
      </c>
      <c r="B25" s="77" t="s">
        <v>12</v>
      </c>
      <c r="C25" s="76">
        <v>2</v>
      </c>
      <c r="D25" s="78">
        <v>3</v>
      </c>
      <c r="E25" s="79">
        <v>1</v>
      </c>
      <c r="F25" s="79">
        <v>1</v>
      </c>
      <c r="G25" s="79">
        <v>3</v>
      </c>
      <c r="H25" s="79">
        <v>1</v>
      </c>
      <c r="I25" s="79">
        <v>9</v>
      </c>
      <c r="J25" s="79">
        <f t="shared" si="4"/>
        <v>4.5</v>
      </c>
      <c r="K25" s="80">
        <f t="shared" si="5"/>
        <v>10.5</v>
      </c>
      <c r="L25" s="81">
        <v>0.1</v>
      </c>
      <c r="M25" s="78">
        <v>0</v>
      </c>
      <c r="N25" s="82">
        <f t="shared" si="6"/>
        <v>13.5</v>
      </c>
      <c r="O25" s="79">
        <v>1</v>
      </c>
      <c r="P25" s="79">
        <v>2</v>
      </c>
      <c r="Q25" s="117">
        <f t="shared" si="7"/>
        <v>16.5</v>
      </c>
      <c r="R25" s="56"/>
      <c r="S25" s="58"/>
      <c r="T25" s="58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</row>
    <row r="26" spans="1:52" s="13" customFormat="1" ht="18">
      <c r="A26" s="116">
        <v>15</v>
      </c>
      <c r="B26" s="77" t="s">
        <v>116</v>
      </c>
      <c r="C26" s="76">
        <v>2</v>
      </c>
      <c r="D26" s="78">
        <v>3</v>
      </c>
      <c r="E26" s="79">
        <v>1</v>
      </c>
      <c r="F26" s="79">
        <v>1</v>
      </c>
      <c r="G26" s="79">
        <v>1</v>
      </c>
      <c r="H26" s="79">
        <v>1</v>
      </c>
      <c r="I26" s="79">
        <v>10</v>
      </c>
      <c r="J26" s="79">
        <f t="shared" si="4"/>
        <v>5</v>
      </c>
      <c r="K26" s="80">
        <f t="shared" si="5"/>
        <v>9</v>
      </c>
      <c r="L26" s="81">
        <v>1.8</v>
      </c>
      <c r="M26" s="78">
        <v>1</v>
      </c>
      <c r="N26" s="82">
        <f t="shared" si="6"/>
        <v>13</v>
      </c>
      <c r="O26" s="79">
        <v>2</v>
      </c>
      <c r="P26" s="79">
        <v>1.33</v>
      </c>
      <c r="Q26" s="117">
        <f t="shared" si="7"/>
        <v>16.329999999999998</v>
      </c>
      <c r="R26" s="56"/>
      <c r="S26" s="58"/>
      <c r="T26" s="5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</row>
    <row r="27" spans="1:52" s="13" customFormat="1" ht="18">
      <c r="A27" s="128">
        <v>16</v>
      </c>
      <c r="B27" s="83" t="s">
        <v>3</v>
      </c>
      <c r="C27" s="90">
        <v>2</v>
      </c>
      <c r="D27" s="84">
        <v>3</v>
      </c>
      <c r="E27" s="85">
        <v>1</v>
      </c>
      <c r="F27" s="85">
        <v>1</v>
      </c>
      <c r="G27" s="85">
        <v>3</v>
      </c>
      <c r="H27" s="85">
        <v>1</v>
      </c>
      <c r="I27" s="85">
        <v>8</v>
      </c>
      <c r="J27" s="85">
        <f t="shared" si="4"/>
        <v>4</v>
      </c>
      <c r="K27" s="91">
        <f t="shared" si="5"/>
        <v>10</v>
      </c>
      <c r="L27" s="86">
        <v>1</v>
      </c>
      <c r="M27" s="84">
        <v>0</v>
      </c>
      <c r="N27" s="84">
        <f t="shared" si="6"/>
        <v>13</v>
      </c>
      <c r="O27" s="85">
        <v>2</v>
      </c>
      <c r="P27" s="85">
        <v>1</v>
      </c>
      <c r="Q27" s="119">
        <f t="shared" si="7"/>
        <v>16</v>
      </c>
      <c r="R27" s="56"/>
      <c r="S27" s="58"/>
      <c r="T27" s="58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</row>
    <row r="28" spans="1:52" s="147" customFormat="1" ht="18">
      <c r="A28" s="76">
        <v>17</v>
      </c>
      <c r="B28" s="77" t="s">
        <v>11</v>
      </c>
      <c r="C28" s="76">
        <v>2</v>
      </c>
      <c r="D28" s="78">
        <v>3</v>
      </c>
      <c r="E28" s="79">
        <v>1</v>
      </c>
      <c r="F28" s="79">
        <v>1</v>
      </c>
      <c r="G28" s="79">
        <v>3</v>
      </c>
      <c r="H28" s="79">
        <v>1</v>
      </c>
      <c r="I28" s="79">
        <v>8</v>
      </c>
      <c r="J28" s="79">
        <f t="shared" si="4"/>
        <v>4</v>
      </c>
      <c r="K28" s="80">
        <f t="shared" si="5"/>
        <v>10</v>
      </c>
      <c r="L28" s="79">
        <v>1</v>
      </c>
      <c r="M28" s="78">
        <v>0</v>
      </c>
      <c r="N28" s="78">
        <f t="shared" si="6"/>
        <v>13</v>
      </c>
      <c r="O28" s="79">
        <v>2</v>
      </c>
      <c r="P28" s="79">
        <v>1</v>
      </c>
      <c r="Q28" s="118">
        <f t="shared" si="7"/>
        <v>16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</row>
    <row r="29" spans="1:52" s="13" customFormat="1" ht="18" hidden="1">
      <c r="A29" s="21">
        <v>26</v>
      </c>
      <c r="B29" s="22" t="s">
        <v>22</v>
      </c>
      <c r="C29" s="21">
        <v>2</v>
      </c>
      <c r="D29" s="7">
        <v>2</v>
      </c>
      <c r="E29" s="15">
        <v>1</v>
      </c>
      <c r="F29" s="15">
        <v>1</v>
      </c>
      <c r="G29" s="15">
        <v>3</v>
      </c>
      <c r="H29" s="15">
        <v>1</v>
      </c>
      <c r="I29" s="15">
        <v>8</v>
      </c>
      <c r="J29" s="15">
        <f t="shared" si="4"/>
        <v>4</v>
      </c>
      <c r="K29" s="23">
        <f t="shared" si="5"/>
        <v>10</v>
      </c>
      <c r="L29" s="14"/>
      <c r="M29" s="7" t="s">
        <v>152</v>
      </c>
      <c r="N29" s="7" t="e">
        <f t="shared" si="6"/>
        <v>#VALUE!</v>
      </c>
      <c r="O29" s="15"/>
      <c r="P29" s="15"/>
      <c r="Q29" s="15" t="e">
        <f t="shared" si="7"/>
        <v>#VALUE!</v>
      </c>
      <c r="S29" s="129" t="s">
        <v>154</v>
      </c>
      <c r="T29" s="130">
        <v>4</v>
      </c>
    </row>
    <row r="30" spans="1:52" s="13" customFormat="1" ht="18" hidden="1">
      <c r="A30" s="11">
        <v>27</v>
      </c>
      <c r="B30" s="22" t="s">
        <v>15</v>
      </c>
      <c r="C30" s="11">
        <v>2</v>
      </c>
      <c r="D30" s="7">
        <v>3</v>
      </c>
      <c r="E30" s="15">
        <v>1</v>
      </c>
      <c r="F30" s="15">
        <v>1</v>
      </c>
      <c r="G30" s="15">
        <v>3</v>
      </c>
      <c r="H30" s="15">
        <v>1</v>
      </c>
      <c r="I30" s="15">
        <v>6</v>
      </c>
      <c r="J30" s="15">
        <f t="shared" si="4"/>
        <v>3</v>
      </c>
      <c r="K30" s="23">
        <f t="shared" si="5"/>
        <v>9</v>
      </c>
      <c r="L30" s="14"/>
      <c r="M30" s="16" t="s">
        <v>152</v>
      </c>
      <c r="N30" s="7" t="e">
        <f t="shared" si="6"/>
        <v>#VALUE!</v>
      </c>
      <c r="O30" s="15"/>
      <c r="P30" s="15"/>
      <c r="Q30" s="15" t="e">
        <f t="shared" si="7"/>
        <v>#VALUE!</v>
      </c>
      <c r="S30" s="52" t="s">
        <v>145</v>
      </c>
      <c r="T30" s="53">
        <v>6</v>
      </c>
    </row>
    <row r="31" spans="1:52" s="13" customFormat="1" ht="18" hidden="1">
      <c r="A31" s="11">
        <v>24</v>
      </c>
      <c r="B31" s="34" t="s">
        <v>87</v>
      </c>
      <c r="C31" s="11">
        <v>0</v>
      </c>
      <c r="D31" s="26">
        <v>3</v>
      </c>
      <c r="E31" s="27">
        <v>1</v>
      </c>
      <c r="F31" s="27">
        <v>1</v>
      </c>
      <c r="G31" s="27">
        <v>1</v>
      </c>
      <c r="H31" s="27">
        <v>1</v>
      </c>
      <c r="I31" s="27">
        <v>10</v>
      </c>
      <c r="J31" s="27">
        <f t="shared" si="4"/>
        <v>5</v>
      </c>
      <c r="K31" s="36">
        <f t="shared" si="5"/>
        <v>9</v>
      </c>
      <c r="L31" s="28"/>
      <c r="M31" s="16" t="s">
        <v>152</v>
      </c>
      <c r="N31" s="26" t="e">
        <f t="shared" si="6"/>
        <v>#VALUE!</v>
      </c>
      <c r="O31" s="27"/>
      <c r="P31" s="27"/>
      <c r="Q31" s="27" t="e">
        <f t="shared" si="7"/>
        <v>#VALUE!</v>
      </c>
      <c r="S31" s="52" t="s">
        <v>146</v>
      </c>
      <c r="T31" s="53">
        <v>8</v>
      </c>
    </row>
    <row r="32" spans="1:52" s="13" customFormat="1" ht="19" thickBot="1">
      <c r="A32" s="93">
        <v>18</v>
      </c>
      <c r="B32" s="92" t="s">
        <v>66</v>
      </c>
      <c r="C32" s="93">
        <v>2</v>
      </c>
      <c r="D32" s="94">
        <v>2</v>
      </c>
      <c r="E32" s="95">
        <v>1</v>
      </c>
      <c r="F32" s="95">
        <v>1</v>
      </c>
      <c r="G32" s="95">
        <v>1</v>
      </c>
      <c r="H32" s="95">
        <v>1</v>
      </c>
      <c r="I32" s="95">
        <v>8</v>
      </c>
      <c r="J32" s="95">
        <f t="shared" si="4"/>
        <v>4</v>
      </c>
      <c r="K32" s="96">
        <f t="shared" si="5"/>
        <v>8</v>
      </c>
      <c r="L32" s="97">
        <v>2.5</v>
      </c>
      <c r="M32" s="94">
        <v>2</v>
      </c>
      <c r="N32" s="94">
        <f t="shared" si="6"/>
        <v>12</v>
      </c>
      <c r="O32" s="95">
        <v>0</v>
      </c>
      <c r="P32" s="95">
        <v>0</v>
      </c>
      <c r="Q32" s="120">
        <f t="shared" si="7"/>
        <v>12</v>
      </c>
      <c r="R32" s="56"/>
      <c r="S32" s="58"/>
      <c r="T32" s="58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</row>
    <row r="33" spans="1:20" s="13" customFormat="1" ht="36" hidden="1">
      <c r="A33" s="21">
        <v>29</v>
      </c>
      <c r="B33" s="22" t="s">
        <v>56</v>
      </c>
      <c r="C33" s="21">
        <v>2</v>
      </c>
      <c r="D33" s="7">
        <v>1</v>
      </c>
      <c r="E33" s="15">
        <v>1</v>
      </c>
      <c r="F33" s="15">
        <v>1</v>
      </c>
      <c r="G33" s="15">
        <v>3</v>
      </c>
      <c r="H33" s="15">
        <v>1</v>
      </c>
      <c r="I33" s="15">
        <v>9</v>
      </c>
      <c r="J33" s="15">
        <f t="shared" si="4"/>
        <v>4.5</v>
      </c>
      <c r="K33" s="23">
        <f t="shared" si="5"/>
        <v>10.5</v>
      </c>
      <c r="L33" s="14"/>
      <c r="M33" s="7" t="s">
        <v>152</v>
      </c>
      <c r="N33" s="7" t="e">
        <f t="shared" si="6"/>
        <v>#VALUE!</v>
      </c>
      <c r="O33" s="15"/>
      <c r="P33" s="15"/>
      <c r="Q33" s="15" t="e">
        <f t="shared" si="7"/>
        <v>#VALUE!</v>
      </c>
      <c r="S33" s="50" t="s">
        <v>155</v>
      </c>
      <c r="T33" s="50"/>
    </row>
    <row r="34" spans="1:20" s="13" customFormat="1" hidden="1">
      <c r="A34" s="11">
        <v>30</v>
      </c>
      <c r="B34" s="18" t="s">
        <v>50</v>
      </c>
      <c r="C34" s="11">
        <v>2</v>
      </c>
      <c r="D34" s="16">
        <v>2</v>
      </c>
      <c r="E34" s="6">
        <v>1</v>
      </c>
      <c r="F34" s="6">
        <v>1</v>
      </c>
      <c r="G34" s="6">
        <v>3</v>
      </c>
      <c r="H34" s="6">
        <v>0</v>
      </c>
      <c r="I34" s="6">
        <v>9</v>
      </c>
      <c r="J34" s="6">
        <f t="shared" si="4"/>
        <v>4.5</v>
      </c>
      <c r="K34" s="17">
        <f t="shared" si="5"/>
        <v>9.5</v>
      </c>
      <c r="L34" s="12"/>
      <c r="M34" s="16" t="s">
        <v>152</v>
      </c>
      <c r="N34" s="7" t="e">
        <f t="shared" si="6"/>
        <v>#VALUE!</v>
      </c>
      <c r="O34" s="6"/>
      <c r="P34" s="6"/>
      <c r="Q34" s="15" t="e">
        <f t="shared" si="7"/>
        <v>#VALUE!</v>
      </c>
    </row>
    <row r="35" spans="1:20" s="13" customFormat="1" hidden="1">
      <c r="A35" s="11">
        <v>31</v>
      </c>
      <c r="B35" s="18" t="s">
        <v>28</v>
      </c>
      <c r="C35" s="11">
        <v>2</v>
      </c>
      <c r="D35" s="16">
        <v>3</v>
      </c>
      <c r="E35" s="6">
        <v>1</v>
      </c>
      <c r="F35" s="6">
        <v>1</v>
      </c>
      <c r="G35" s="6">
        <v>1</v>
      </c>
      <c r="H35" s="6">
        <v>1</v>
      </c>
      <c r="I35" s="6">
        <v>9</v>
      </c>
      <c r="J35" s="6">
        <f t="shared" si="4"/>
        <v>4.5</v>
      </c>
      <c r="K35" s="17">
        <f t="shared" si="5"/>
        <v>8.5</v>
      </c>
      <c r="L35" s="12"/>
      <c r="M35" s="16" t="s">
        <v>152</v>
      </c>
      <c r="N35" s="7" t="e">
        <f t="shared" si="6"/>
        <v>#VALUE!</v>
      </c>
      <c r="O35" s="6"/>
      <c r="P35" s="6"/>
      <c r="Q35" s="15" t="e">
        <f t="shared" si="7"/>
        <v>#VALUE!</v>
      </c>
    </row>
    <row r="36" spans="1:20" s="13" customFormat="1" hidden="1">
      <c r="A36" s="11">
        <v>32</v>
      </c>
      <c r="B36" s="18" t="s">
        <v>36</v>
      </c>
      <c r="C36" s="11">
        <v>2</v>
      </c>
      <c r="D36" s="16">
        <v>3</v>
      </c>
      <c r="E36" s="6">
        <v>1</v>
      </c>
      <c r="F36" s="6">
        <v>1</v>
      </c>
      <c r="G36" s="6">
        <v>1</v>
      </c>
      <c r="H36" s="6">
        <v>1</v>
      </c>
      <c r="I36" s="6">
        <v>9</v>
      </c>
      <c r="J36" s="6">
        <f t="shared" si="4"/>
        <v>4.5</v>
      </c>
      <c r="K36" s="17">
        <f t="shared" si="5"/>
        <v>8.5</v>
      </c>
      <c r="L36" s="12"/>
      <c r="M36" s="16" t="s">
        <v>152</v>
      </c>
      <c r="N36" s="7" t="e">
        <f t="shared" si="6"/>
        <v>#VALUE!</v>
      </c>
      <c r="O36" s="6"/>
      <c r="P36" s="6"/>
      <c r="Q36" s="15" t="e">
        <f t="shared" si="7"/>
        <v>#VALUE!</v>
      </c>
    </row>
    <row r="37" spans="1:20" s="13" customFormat="1" hidden="1">
      <c r="A37" s="11">
        <v>33</v>
      </c>
      <c r="B37" s="18" t="s">
        <v>21</v>
      </c>
      <c r="C37" s="11">
        <v>2</v>
      </c>
      <c r="D37" s="16">
        <v>2</v>
      </c>
      <c r="E37" s="6">
        <v>1</v>
      </c>
      <c r="F37" s="6">
        <v>1</v>
      </c>
      <c r="G37" s="6">
        <v>3</v>
      </c>
      <c r="H37" s="6">
        <v>1</v>
      </c>
      <c r="I37" s="6">
        <v>7</v>
      </c>
      <c r="J37" s="6">
        <f t="shared" si="4"/>
        <v>3.5</v>
      </c>
      <c r="K37" s="17">
        <f t="shared" si="5"/>
        <v>9.5</v>
      </c>
      <c r="L37" s="12"/>
      <c r="M37" s="16" t="s">
        <v>152</v>
      </c>
      <c r="N37" s="7" t="e">
        <f t="shared" si="6"/>
        <v>#VALUE!</v>
      </c>
      <c r="O37" s="6"/>
      <c r="P37" s="6"/>
      <c r="Q37" s="15" t="e">
        <f t="shared" si="7"/>
        <v>#VALUE!</v>
      </c>
    </row>
    <row r="38" spans="1:20" s="13" customFormat="1" hidden="1">
      <c r="A38" s="11">
        <v>34</v>
      </c>
      <c r="B38" s="18" t="s">
        <v>14</v>
      </c>
      <c r="C38" s="11">
        <v>2</v>
      </c>
      <c r="D38" s="16">
        <v>3</v>
      </c>
      <c r="E38" s="6">
        <v>1</v>
      </c>
      <c r="F38" s="6">
        <v>1</v>
      </c>
      <c r="G38" s="6">
        <v>3</v>
      </c>
      <c r="H38" s="6">
        <v>1</v>
      </c>
      <c r="I38" s="6">
        <v>5</v>
      </c>
      <c r="J38" s="6">
        <f t="shared" si="4"/>
        <v>2.5</v>
      </c>
      <c r="K38" s="17">
        <f t="shared" si="5"/>
        <v>8.5</v>
      </c>
      <c r="L38" s="12"/>
      <c r="M38" s="16" t="s">
        <v>152</v>
      </c>
      <c r="N38" s="7" t="e">
        <f t="shared" si="6"/>
        <v>#VALUE!</v>
      </c>
      <c r="O38" s="6"/>
      <c r="P38" s="6"/>
      <c r="Q38" s="15" t="e">
        <f t="shared" si="7"/>
        <v>#VALUE!</v>
      </c>
    </row>
    <row r="39" spans="1:20" s="13" customFormat="1" hidden="1">
      <c r="A39" s="11">
        <v>35</v>
      </c>
      <c r="B39" s="18" t="s">
        <v>16</v>
      </c>
      <c r="C39" s="11">
        <v>2</v>
      </c>
      <c r="D39" s="16">
        <v>3</v>
      </c>
      <c r="E39" s="6">
        <v>1</v>
      </c>
      <c r="F39" s="6">
        <v>1</v>
      </c>
      <c r="G39" s="6">
        <v>3</v>
      </c>
      <c r="H39" s="6">
        <v>1</v>
      </c>
      <c r="I39" s="6">
        <v>5</v>
      </c>
      <c r="J39" s="6">
        <f t="shared" si="4"/>
        <v>2.5</v>
      </c>
      <c r="K39" s="17">
        <f t="shared" si="5"/>
        <v>8.5</v>
      </c>
      <c r="L39" s="12"/>
      <c r="M39" s="16" t="s">
        <v>152</v>
      </c>
      <c r="N39" s="7" t="e">
        <f t="shared" si="6"/>
        <v>#VALUE!</v>
      </c>
      <c r="O39" s="6"/>
      <c r="P39" s="6"/>
      <c r="Q39" s="15" t="e">
        <f t="shared" si="7"/>
        <v>#VALUE!</v>
      </c>
    </row>
    <row r="40" spans="1:20" s="13" customFormat="1" hidden="1">
      <c r="A40" s="11">
        <v>36</v>
      </c>
      <c r="B40" s="18" t="s">
        <v>58</v>
      </c>
      <c r="C40" s="11">
        <v>2</v>
      </c>
      <c r="D40" s="16">
        <v>1</v>
      </c>
      <c r="E40" s="6">
        <v>1</v>
      </c>
      <c r="F40" s="6">
        <v>1</v>
      </c>
      <c r="G40" s="6">
        <v>3</v>
      </c>
      <c r="H40" s="6">
        <v>1</v>
      </c>
      <c r="I40" s="6">
        <v>8</v>
      </c>
      <c r="J40" s="6">
        <f t="shared" si="4"/>
        <v>4</v>
      </c>
      <c r="K40" s="17">
        <f t="shared" si="5"/>
        <v>10</v>
      </c>
      <c r="L40" s="12"/>
      <c r="M40" s="16" t="s">
        <v>152</v>
      </c>
      <c r="N40" s="7" t="e">
        <f t="shared" si="6"/>
        <v>#VALUE!</v>
      </c>
      <c r="O40" s="6"/>
      <c r="P40" s="6"/>
      <c r="Q40" s="15" t="e">
        <f t="shared" si="7"/>
        <v>#VALUE!</v>
      </c>
    </row>
    <row r="41" spans="1:20" s="13" customFormat="1" hidden="1">
      <c r="A41" s="11">
        <v>37</v>
      </c>
      <c r="B41" s="18" t="s">
        <v>27</v>
      </c>
      <c r="C41" s="11">
        <v>2</v>
      </c>
      <c r="D41" s="16">
        <v>3</v>
      </c>
      <c r="E41" s="6">
        <v>1</v>
      </c>
      <c r="F41" s="6">
        <v>1</v>
      </c>
      <c r="G41" s="6">
        <v>1</v>
      </c>
      <c r="H41" s="6">
        <v>1</v>
      </c>
      <c r="I41" s="6">
        <v>8</v>
      </c>
      <c r="J41" s="6">
        <f t="shared" si="4"/>
        <v>4</v>
      </c>
      <c r="K41" s="17">
        <f t="shared" si="5"/>
        <v>8</v>
      </c>
      <c r="L41" s="12"/>
      <c r="M41" s="16" t="s">
        <v>152</v>
      </c>
      <c r="N41" s="7" t="e">
        <f t="shared" si="6"/>
        <v>#VALUE!</v>
      </c>
      <c r="O41" s="6"/>
      <c r="P41" s="6"/>
      <c r="Q41" s="15" t="e">
        <f t="shared" si="7"/>
        <v>#VALUE!</v>
      </c>
    </row>
    <row r="42" spans="1:20" s="13" customFormat="1" hidden="1">
      <c r="A42" s="11">
        <v>38</v>
      </c>
      <c r="B42" s="18" t="s">
        <v>41</v>
      </c>
      <c r="C42" s="11">
        <v>2</v>
      </c>
      <c r="D42" s="16">
        <v>3</v>
      </c>
      <c r="E42" s="6">
        <v>1</v>
      </c>
      <c r="F42" s="6">
        <v>1</v>
      </c>
      <c r="G42" s="6">
        <v>1</v>
      </c>
      <c r="H42" s="6">
        <v>1</v>
      </c>
      <c r="I42" s="6">
        <v>8</v>
      </c>
      <c r="J42" s="6">
        <f t="shared" si="4"/>
        <v>4</v>
      </c>
      <c r="K42" s="17">
        <f t="shared" si="5"/>
        <v>8</v>
      </c>
      <c r="L42" s="12"/>
      <c r="M42" s="16" t="s">
        <v>152</v>
      </c>
      <c r="N42" s="7" t="e">
        <f t="shared" si="6"/>
        <v>#VALUE!</v>
      </c>
      <c r="O42" s="6"/>
      <c r="P42" s="6"/>
      <c r="Q42" s="15" t="e">
        <f t="shared" si="7"/>
        <v>#VALUE!</v>
      </c>
    </row>
    <row r="43" spans="1:20" s="13" customFormat="1" hidden="1">
      <c r="A43" s="11">
        <v>39</v>
      </c>
      <c r="B43" s="18" t="s">
        <v>44</v>
      </c>
      <c r="C43" s="11">
        <v>2</v>
      </c>
      <c r="D43" s="16">
        <v>3</v>
      </c>
      <c r="E43" s="6">
        <v>1</v>
      </c>
      <c r="F43" s="6">
        <v>1</v>
      </c>
      <c r="G43" s="6">
        <v>1</v>
      </c>
      <c r="H43" s="6">
        <v>1</v>
      </c>
      <c r="I43" s="6">
        <v>8</v>
      </c>
      <c r="J43" s="6">
        <f t="shared" si="4"/>
        <v>4</v>
      </c>
      <c r="K43" s="17">
        <f t="shared" si="5"/>
        <v>8</v>
      </c>
      <c r="L43" s="12"/>
      <c r="M43" s="16" t="s">
        <v>152</v>
      </c>
      <c r="N43" s="7" t="e">
        <f t="shared" si="6"/>
        <v>#VALUE!</v>
      </c>
      <c r="O43" s="6"/>
      <c r="P43" s="6"/>
      <c r="Q43" s="15" t="e">
        <f t="shared" si="7"/>
        <v>#VALUE!</v>
      </c>
    </row>
    <row r="44" spans="1:20" s="13" customFormat="1" hidden="1">
      <c r="A44" s="11">
        <v>40</v>
      </c>
      <c r="B44" s="18" t="s">
        <v>48</v>
      </c>
      <c r="C44" s="11">
        <v>2</v>
      </c>
      <c r="D44" s="16">
        <v>3</v>
      </c>
      <c r="E44" s="6">
        <v>1</v>
      </c>
      <c r="F44" s="6">
        <v>1</v>
      </c>
      <c r="G44" s="6">
        <v>1</v>
      </c>
      <c r="H44" s="6">
        <v>1</v>
      </c>
      <c r="I44" s="6">
        <v>8</v>
      </c>
      <c r="J44" s="6">
        <f t="shared" ref="J44:J75" si="8">I44/2</f>
        <v>4</v>
      </c>
      <c r="K44" s="17">
        <f t="shared" ref="K44:K75" si="9" xml:space="preserve"> E44+F44+G44+H44+J44</f>
        <v>8</v>
      </c>
      <c r="L44" s="12"/>
      <c r="M44" s="16" t="s">
        <v>152</v>
      </c>
      <c r="N44" s="7" t="e">
        <f t="shared" ref="N44:N75" si="10" xml:space="preserve"> D44+K44+M44</f>
        <v>#VALUE!</v>
      </c>
      <c r="O44" s="6"/>
      <c r="P44" s="6"/>
      <c r="Q44" s="15" t="e">
        <f t="shared" ref="Q44:Q75" si="11">N44+O44+P44</f>
        <v>#VALUE!</v>
      </c>
    </row>
    <row r="45" spans="1:20" s="13" customFormat="1" hidden="1">
      <c r="A45" s="11">
        <v>41</v>
      </c>
      <c r="B45" s="18" t="s">
        <v>70</v>
      </c>
      <c r="C45" s="11">
        <v>2</v>
      </c>
      <c r="D45" s="16">
        <v>1</v>
      </c>
      <c r="E45" s="6">
        <v>0</v>
      </c>
      <c r="F45" s="6">
        <v>1</v>
      </c>
      <c r="G45" s="6">
        <v>3</v>
      </c>
      <c r="H45" s="6">
        <v>1</v>
      </c>
      <c r="I45" s="6">
        <v>9</v>
      </c>
      <c r="J45" s="6">
        <f t="shared" si="8"/>
        <v>4.5</v>
      </c>
      <c r="K45" s="17">
        <f t="shared" si="9"/>
        <v>9.5</v>
      </c>
      <c r="L45" s="12"/>
      <c r="M45" s="16" t="s">
        <v>152</v>
      </c>
      <c r="N45" s="7" t="e">
        <f t="shared" si="10"/>
        <v>#VALUE!</v>
      </c>
      <c r="O45" s="6"/>
      <c r="P45" s="6"/>
      <c r="Q45" s="15" t="e">
        <f t="shared" si="11"/>
        <v>#VALUE!</v>
      </c>
    </row>
    <row r="46" spans="1:20" s="13" customFormat="1" hidden="1">
      <c r="A46" s="11">
        <v>42</v>
      </c>
      <c r="B46" s="18" t="s">
        <v>62</v>
      </c>
      <c r="C46" s="11">
        <v>2</v>
      </c>
      <c r="D46" s="16">
        <v>2</v>
      </c>
      <c r="E46" s="6">
        <v>1</v>
      </c>
      <c r="F46" s="6">
        <v>1</v>
      </c>
      <c r="G46" s="6">
        <v>1</v>
      </c>
      <c r="H46" s="6">
        <v>1</v>
      </c>
      <c r="I46" s="6">
        <v>9</v>
      </c>
      <c r="J46" s="6">
        <f t="shared" si="8"/>
        <v>4.5</v>
      </c>
      <c r="K46" s="17">
        <f t="shared" si="9"/>
        <v>8.5</v>
      </c>
      <c r="L46" s="12"/>
      <c r="M46" s="16" t="s">
        <v>152</v>
      </c>
      <c r="N46" s="7" t="e">
        <f t="shared" si="10"/>
        <v>#VALUE!</v>
      </c>
      <c r="O46" s="6"/>
      <c r="P46" s="6"/>
      <c r="Q46" s="15" t="e">
        <f t="shared" si="11"/>
        <v>#VALUE!</v>
      </c>
    </row>
    <row r="47" spans="1:20" s="13" customFormat="1" hidden="1">
      <c r="A47" s="11">
        <v>43</v>
      </c>
      <c r="B47" s="18" t="s">
        <v>45</v>
      </c>
      <c r="C47" s="11">
        <v>2</v>
      </c>
      <c r="D47" s="16">
        <v>3</v>
      </c>
      <c r="E47" s="6">
        <v>1</v>
      </c>
      <c r="F47" s="6">
        <v>1</v>
      </c>
      <c r="G47" s="6">
        <v>1</v>
      </c>
      <c r="H47" s="6">
        <v>1</v>
      </c>
      <c r="I47" s="6">
        <v>7</v>
      </c>
      <c r="J47" s="6">
        <f t="shared" si="8"/>
        <v>3.5</v>
      </c>
      <c r="K47" s="17">
        <f t="shared" si="9"/>
        <v>7.5</v>
      </c>
      <c r="L47" s="12">
        <v>0</v>
      </c>
      <c r="M47" s="16" t="s">
        <v>152</v>
      </c>
      <c r="N47" s="7" t="e">
        <f t="shared" si="10"/>
        <v>#VALUE!</v>
      </c>
      <c r="O47" s="6"/>
      <c r="P47" s="6"/>
      <c r="Q47" s="15" t="e">
        <f t="shared" si="11"/>
        <v>#VALUE!</v>
      </c>
    </row>
    <row r="48" spans="1:20" s="13" customFormat="1" hidden="1">
      <c r="A48" s="11">
        <v>44</v>
      </c>
      <c r="B48" s="18" t="s">
        <v>30</v>
      </c>
      <c r="C48" s="11">
        <v>2</v>
      </c>
      <c r="D48" s="16">
        <v>3</v>
      </c>
      <c r="E48" s="6">
        <v>1</v>
      </c>
      <c r="F48" s="6">
        <v>1</v>
      </c>
      <c r="G48" s="6">
        <v>1</v>
      </c>
      <c r="H48" s="6">
        <v>1</v>
      </c>
      <c r="I48" s="6">
        <v>7</v>
      </c>
      <c r="J48" s="6">
        <f t="shared" si="8"/>
        <v>3.5</v>
      </c>
      <c r="K48" s="17">
        <f t="shared" si="9"/>
        <v>7.5</v>
      </c>
      <c r="L48" s="12"/>
      <c r="M48" s="16" t="s">
        <v>152</v>
      </c>
      <c r="N48" s="7" t="e">
        <f t="shared" si="10"/>
        <v>#VALUE!</v>
      </c>
      <c r="O48" s="6"/>
      <c r="P48" s="6"/>
      <c r="Q48" s="15" t="e">
        <f t="shared" si="11"/>
        <v>#VALUE!</v>
      </c>
    </row>
    <row r="49" spans="1:52" s="13" customFormat="1" hidden="1">
      <c r="A49" s="11">
        <v>45</v>
      </c>
      <c r="B49" s="18" t="s">
        <v>46</v>
      </c>
      <c r="C49" s="11">
        <v>2</v>
      </c>
      <c r="D49" s="16">
        <v>3</v>
      </c>
      <c r="E49" s="6">
        <v>1</v>
      </c>
      <c r="F49" s="6">
        <v>1</v>
      </c>
      <c r="G49" s="6">
        <v>1</v>
      </c>
      <c r="H49" s="6">
        <v>1</v>
      </c>
      <c r="I49" s="6">
        <v>7</v>
      </c>
      <c r="J49" s="6">
        <f t="shared" si="8"/>
        <v>3.5</v>
      </c>
      <c r="K49" s="17">
        <f t="shared" si="9"/>
        <v>7.5</v>
      </c>
      <c r="L49" s="12"/>
      <c r="M49" s="16" t="s">
        <v>152</v>
      </c>
      <c r="N49" s="7" t="e">
        <f t="shared" si="10"/>
        <v>#VALUE!</v>
      </c>
      <c r="O49" s="6"/>
      <c r="P49" s="6"/>
      <c r="Q49" s="15" t="e">
        <f t="shared" si="11"/>
        <v>#VALUE!</v>
      </c>
    </row>
    <row r="50" spans="1:52" s="13" customFormat="1" ht="18">
      <c r="A50" s="55">
        <v>19</v>
      </c>
      <c r="B50" s="54" t="s">
        <v>86</v>
      </c>
      <c r="C50" s="55">
        <v>0</v>
      </c>
      <c r="D50" s="69">
        <v>2</v>
      </c>
      <c r="E50" s="70">
        <v>1</v>
      </c>
      <c r="F50" s="70">
        <v>1</v>
      </c>
      <c r="G50" s="70">
        <v>1</v>
      </c>
      <c r="H50" s="70">
        <v>1</v>
      </c>
      <c r="I50" s="70">
        <v>8</v>
      </c>
      <c r="J50" s="70">
        <f t="shared" si="8"/>
        <v>4</v>
      </c>
      <c r="K50" s="71">
        <f t="shared" si="9"/>
        <v>8</v>
      </c>
      <c r="L50" s="72">
        <v>0.9</v>
      </c>
      <c r="M50" s="69">
        <v>0</v>
      </c>
      <c r="N50" s="73">
        <f t="shared" si="10"/>
        <v>10</v>
      </c>
      <c r="O50" s="70"/>
      <c r="P50" s="70"/>
      <c r="Q50" s="39">
        <f t="shared" si="11"/>
        <v>10</v>
      </c>
      <c r="R50" s="56"/>
      <c r="S50" s="58"/>
      <c r="T50" s="58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</row>
    <row r="51" spans="1:52" s="13" customFormat="1" ht="18">
      <c r="A51" s="55">
        <v>20</v>
      </c>
      <c r="B51" s="54" t="s">
        <v>112</v>
      </c>
      <c r="C51" s="55">
        <v>0</v>
      </c>
      <c r="D51" s="69">
        <v>2</v>
      </c>
      <c r="E51" s="70">
        <v>0</v>
      </c>
      <c r="F51" s="70">
        <v>1</v>
      </c>
      <c r="G51" s="70">
        <v>3</v>
      </c>
      <c r="H51" s="70">
        <v>1</v>
      </c>
      <c r="I51" s="70">
        <v>6</v>
      </c>
      <c r="J51" s="70">
        <f t="shared" si="8"/>
        <v>3</v>
      </c>
      <c r="K51" s="71">
        <f t="shared" si="9"/>
        <v>8</v>
      </c>
      <c r="L51" s="72">
        <v>0</v>
      </c>
      <c r="M51" s="69">
        <v>0</v>
      </c>
      <c r="N51" s="73">
        <f t="shared" si="10"/>
        <v>10</v>
      </c>
      <c r="O51" s="70"/>
      <c r="P51" s="70"/>
      <c r="Q51" s="39">
        <f t="shared" si="11"/>
        <v>10</v>
      </c>
      <c r="R51" s="56"/>
      <c r="S51" s="58"/>
      <c r="T51" s="58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</row>
    <row r="52" spans="1:52" s="13" customFormat="1" hidden="1">
      <c r="A52" s="11">
        <v>46</v>
      </c>
      <c r="B52" s="18" t="s">
        <v>64</v>
      </c>
      <c r="C52" s="11">
        <v>2</v>
      </c>
      <c r="D52" s="16">
        <v>2</v>
      </c>
      <c r="E52" s="6">
        <v>1</v>
      </c>
      <c r="F52" s="6">
        <v>1</v>
      </c>
      <c r="G52" s="6">
        <v>1</v>
      </c>
      <c r="H52" s="6">
        <v>1</v>
      </c>
      <c r="I52" s="6">
        <v>8</v>
      </c>
      <c r="J52" s="6">
        <f t="shared" si="8"/>
        <v>4</v>
      </c>
      <c r="K52" s="17">
        <f t="shared" si="9"/>
        <v>8</v>
      </c>
      <c r="L52" s="12"/>
      <c r="M52" s="16" t="s">
        <v>152</v>
      </c>
      <c r="N52" s="7" t="e">
        <f t="shared" si="10"/>
        <v>#VALUE!</v>
      </c>
      <c r="O52" s="6"/>
      <c r="P52" s="6"/>
      <c r="Q52" s="15" t="e">
        <f t="shared" si="11"/>
        <v>#VALUE!</v>
      </c>
    </row>
    <row r="53" spans="1:52" s="13" customFormat="1" hidden="1">
      <c r="A53" s="11">
        <v>47</v>
      </c>
      <c r="B53" s="18" t="s">
        <v>65</v>
      </c>
      <c r="C53" s="11">
        <v>2</v>
      </c>
      <c r="D53" s="16">
        <v>2</v>
      </c>
      <c r="E53" s="6">
        <v>1</v>
      </c>
      <c r="F53" s="6">
        <v>1</v>
      </c>
      <c r="G53" s="6">
        <v>1</v>
      </c>
      <c r="H53" s="6">
        <v>1</v>
      </c>
      <c r="I53" s="6">
        <v>8</v>
      </c>
      <c r="J53" s="6">
        <f t="shared" si="8"/>
        <v>4</v>
      </c>
      <c r="K53" s="17">
        <f t="shared" si="9"/>
        <v>8</v>
      </c>
      <c r="L53" s="12"/>
      <c r="M53" s="16" t="s">
        <v>152</v>
      </c>
      <c r="N53" s="7" t="e">
        <f t="shared" si="10"/>
        <v>#VALUE!</v>
      </c>
      <c r="O53" s="6"/>
      <c r="P53" s="6"/>
      <c r="Q53" s="15" t="e">
        <f t="shared" si="11"/>
        <v>#VALUE!</v>
      </c>
    </row>
    <row r="54" spans="1:52" s="13" customFormat="1" hidden="1">
      <c r="A54" s="11">
        <v>48</v>
      </c>
      <c r="B54" s="18" t="s">
        <v>67</v>
      </c>
      <c r="C54" s="11">
        <v>2</v>
      </c>
      <c r="D54" s="16">
        <v>2</v>
      </c>
      <c r="E54" s="6">
        <v>1</v>
      </c>
      <c r="F54" s="6">
        <v>1</v>
      </c>
      <c r="G54" s="6">
        <v>1</v>
      </c>
      <c r="H54" s="6">
        <v>1</v>
      </c>
      <c r="I54" s="6">
        <v>8</v>
      </c>
      <c r="J54" s="6">
        <f t="shared" si="8"/>
        <v>4</v>
      </c>
      <c r="K54" s="17">
        <f t="shared" si="9"/>
        <v>8</v>
      </c>
      <c r="L54" s="12"/>
      <c r="M54" s="16" t="s">
        <v>152</v>
      </c>
      <c r="N54" s="7" t="e">
        <f t="shared" si="10"/>
        <v>#VALUE!</v>
      </c>
      <c r="O54" s="6"/>
      <c r="P54" s="6"/>
      <c r="Q54" s="15" t="e">
        <f t="shared" si="11"/>
        <v>#VALUE!</v>
      </c>
    </row>
    <row r="55" spans="1:52" s="13" customFormat="1" hidden="1">
      <c r="A55" s="11">
        <v>51</v>
      </c>
      <c r="B55" s="18" t="s">
        <v>57</v>
      </c>
      <c r="C55" s="11">
        <v>2</v>
      </c>
      <c r="D55" s="16">
        <v>1</v>
      </c>
      <c r="E55" s="6">
        <v>1</v>
      </c>
      <c r="F55" s="6">
        <v>1</v>
      </c>
      <c r="G55" s="6">
        <v>3</v>
      </c>
      <c r="H55" s="6">
        <v>1</v>
      </c>
      <c r="I55" s="6">
        <v>6</v>
      </c>
      <c r="J55" s="6">
        <f t="shared" si="8"/>
        <v>3</v>
      </c>
      <c r="K55" s="17">
        <f t="shared" si="9"/>
        <v>9</v>
      </c>
      <c r="L55" s="12"/>
      <c r="M55" s="16" t="s">
        <v>152</v>
      </c>
      <c r="N55" s="7" t="e">
        <f t="shared" si="10"/>
        <v>#VALUE!</v>
      </c>
      <c r="O55" s="6"/>
      <c r="P55" s="6"/>
      <c r="Q55" s="15" t="e">
        <f t="shared" si="11"/>
        <v>#VALUE!</v>
      </c>
    </row>
    <row r="56" spans="1:52" s="13" customFormat="1" hidden="1">
      <c r="A56" s="11">
        <v>52</v>
      </c>
      <c r="B56" s="18" t="s">
        <v>49</v>
      </c>
      <c r="C56" s="11">
        <v>2</v>
      </c>
      <c r="D56" s="16">
        <v>2</v>
      </c>
      <c r="E56" s="6">
        <v>0</v>
      </c>
      <c r="F56" s="6">
        <v>1</v>
      </c>
      <c r="G56" s="6">
        <v>3</v>
      </c>
      <c r="H56" s="6">
        <v>1</v>
      </c>
      <c r="I56" s="6">
        <v>6</v>
      </c>
      <c r="J56" s="6">
        <f t="shared" si="8"/>
        <v>3</v>
      </c>
      <c r="K56" s="17">
        <f t="shared" si="9"/>
        <v>8</v>
      </c>
      <c r="L56" s="12"/>
      <c r="M56" s="16" t="s">
        <v>152</v>
      </c>
      <c r="N56" s="7" t="e">
        <f t="shared" si="10"/>
        <v>#VALUE!</v>
      </c>
      <c r="O56" s="6"/>
      <c r="P56" s="6"/>
      <c r="Q56" s="15" t="e">
        <f t="shared" si="11"/>
        <v>#VALUE!</v>
      </c>
    </row>
    <row r="57" spans="1:52" s="13" customFormat="1" hidden="1">
      <c r="A57" s="11">
        <v>53</v>
      </c>
      <c r="B57" s="18" t="s">
        <v>51</v>
      </c>
      <c r="C57" s="11">
        <v>2</v>
      </c>
      <c r="D57" s="16">
        <v>2</v>
      </c>
      <c r="E57" s="6">
        <v>0</v>
      </c>
      <c r="F57" s="6">
        <v>1</v>
      </c>
      <c r="G57" s="6">
        <v>3</v>
      </c>
      <c r="H57" s="6">
        <v>1</v>
      </c>
      <c r="I57" s="6">
        <v>6</v>
      </c>
      <c r="J57" s="6">
        <f t="shared" si="8"/>
        <v>3</v>
      </c>
      <c r="K57" s="17">
        <f t="shared" si="9"/>
        <v>8</v>
      </c>
      <c r="L57" s="12"/>
      <c r="M57" s="16" t="s">
        <v>152</v>
      </c>
      <c r="N57" s="7" t="e">
        <f t="shared" si="10"/>
        <v>#VALUE!</v>
      </c>
      <c r="O57" s="6"/>
      <c r="P57" s="6"/>
      <c r="Q57" s="15" t="e">
        <f t="shared" si="11"/>
        <v>#VALUE!</v>
      </c>
    </row>
    <row r="58" spans="1:52" s="13" customFormat="1" hidden="1">
      <c r="A58" s="11">
        <v>54</v>
      </c>
      <c r="B58" s="18" t="s">
        <v>52</v>
      </c>
      <c r="C58" s="11">
        <v>2</v>
      </c>
      <c r="D58" s="16">
        <v>2</v>
      </c>
      <c r="E58" s="6">
        <v>0</v>
      </c>
      <c r="F58" s="6">
        <v>1</v>
      </c>
      <c r="G58" s="6">
        <v>3</v>
      </c>
      <c r="H58" s="6">
        <v>1</v>
      </c>
      <c r="I58" s="6">
        <v>6</v>
      </c>
      <c r="J58" s="6">
        <f t="shared" si="8"/>
        <v>3</v>
      </c>
      <c r="K58" s="17">
        <f t="shared" si="9"/>
        <v>8</v>
      </c>
      <c r="L58" s="12"/>
      <c r="M58" s="16" t="s">
        <v>152</v>
      </c>
      <c r="N58" s="7" t="e">
        <f t="shared" si="10"/>
        <v>#VALUE!</v>
      </c>
      <c r="O58" s="6"/>
      <c r="P58" s="6"/>
      <c r="Q58" s="15" t="e">
        <f t="shared" si="11"/>
        <v>#VALUE!</v>
      </c>
    </row>
    <row r="59" spans="1:52" s="13" customFormat="1" hidden="1">
      <c r="A59" s="11">
        <v>55</v>
      </c>
      <c r="B59" s="18" t="s">
        <v>47</v>
      </c>
      <c r="C59" s="11">
        <v>2</v>
      </c>
      <c r="D59" s="16">
        <v>3</v>
      </c>
      <c r="E59" s="6">
        <v>1</v>
      </c>
      <c r="F59" s="6">
        <v>1</v>
      </c>
      <c r="G59" s="6">
        <v>1</v>
      </c>
      <c r="H59" s="6">
        <v>1</v>
      </c>
      <c r="I59" s="6">
        <v>6</v>
      </c>
      <c r="J59" s="6">
        <f t="shared" si="8"/>
        <v>3</v>
      </c>
      <c r="K59" s="17">
        <f t="shared" si="9"/>
        <v>7</v>
      </c>
      <c r="L59" s="12"/>
      <c r="M59" s="16" t="s">
        <v>152</v>
      </c>
      <c r="N59" s="7" t="e">
        <f t="shared" si="10"/>
        <v>#VALUE!</v>
      </c>
      <c r="O59" s="6"/>
      <c r="P59" s="6"/>
      <c r="Q59" s="15" t="e">
        <f t="shared" si="11"/>
        <v>#VALUE!</v>
      </c>
    </row>
    <row r="60" spans="1:52" s="13" customFormat="1" hidden="1">
      <c r="A60" s="11">
        <v>56</v>
      </c>
      <c r="B60" s="18" t="s">
        <v>35</v>
      </c>
      <c r="C60" s="11">
        <v>2</v>
      </c>
      <c r="D60" s="16">
        <v>3</v>
      </c>
      <c r="E60" s="6">
        <v>1</v>
      </c>
      <c r="F60" s="6">
        <v>1</v>
      </c>
      <c r="G60" s="6">
        <v>1</v>
      </c>
      <c r="H60" s="6">
        <v>1</v>
      </c>
      <c r="I60" s="6">
        <v>6</v>
      </c>
      <c r="J60" s="6">
        <f t="shared" si="8"/>
        <v>3</v>
      </c>
      <c r="K60" s="17">
        <f t="shared" si="9"/>
        <v>7</v>
      </c>
      <c r="L60" s="12"/>
      <c r="M60" s="16" t="s">
        <v>152</v>
      </c>
      <c r="N60" s="7" t="e">
        <f t="shared" si="10"/>
        <v>#VALUE!</v>
      </c>
      <c r="O60" s="6"/>
      <c r="P60" s="6"/>
      <c r="Q60" s="15" t="e">
        <f t="shared" si="11"/>
        <v>#VALUE!</v>
      </c>
    </row>
    <row r="61" spans="1:52" s="13" customFormat="1" hidden="1">
      <c r="A61" s="11">
        <v>57</v>
      </c>
      <c r="B61" s="18" t="s">
        <v>42</v>
      </c>
      <c r="C61" s="11">
        <v>2</v>
      </c>
      <c r="D61" s="16">
        <v>3</v>
      </c>
      <c r="E61" s="6">
        <v>1</v>
      </c>
      <c r="F61" s="6">
        <v>1</v>
      </c>
      <c r="G61" s="6">
        <v>1</v>
      </c>
      <c r="H61" s="6">
        <v>1</v>
      </c>
      <c r="I61" s="6">
        <v>6</v>
      </c>
      <c r="J61" s="6">
        <f t="shared" si="8"/>
        <v>3</v>
      </c>
      <c r="K61" s="17">
        <f t="shared" si="9"/>
        <v>7</v>
      </c>
      <c r="L61" s="12"/>
      <c r="M61" s="16" t="s">
        <v>152</v>
      </c>
      <c r="N61" s="7" t="e">
        <f t="shared" si="10"/>
        <v>#VALUE!</v>
      </c>
      <c r="O61" s="6"/>
      <c r="P61" s="6"/>
      <c r="Q61" s="15" t="e">
        <f t="shared" si="11"/>
        <v>#VALUE!</v>
      </c>
    </row>
    <row r="62" spans="1:52" s="13" customFormat="1" hidden="1">
      <c r="A62" s="11">
        <v>60</v>
      </c>
      <c r="B62" s="18" t="s">
        <v>1</v>
      </c>
      <c r="C62" s="11">
        <v>2</v>
      </c>
      <c r="D62" s="16">
        <v>3</v>
      </c>
      <c r="E62" s="6">
        <v>1</v>
      </c>
      <c r="F62" s="6">
        <v>1</v>
      </c>
      <c r="G62" s="6">
        <v>3</v>
      </c>
      <c r="H62" s="6">
        <v>1</v>
      </c>
      <c r="I62" s="6">
        <v>2</v>
      </c>
      <c r="J62" s="6">
        <f t="shared" si="8"/>
        <v>1</v>
      </c>
      <c r="K62" s="17">
        <f t="shared" si="9"/>
        <v>7</v>
      </c>
      <c r="L62" s="12"/>
      <c r="M62" s="16" t="s">
        <v>152</v>
      </c>
      <c r="N62" s="7" t="e">
        <f t="shared" si="10"/>
        <v>#VALUE!</v>
      </c>
      <c r="O62" s="6"/>
      <c r="P62" s="6"/>
      <c r="Q62" s="15" t="e">
        <f t="shared" si="11"/>
        <v>#VALUE!</v>
      </c>
    </row>
    <row r="63" spans="1:52" s="13" customFormat="1" hidden="1">
      <c r="A63" s="11">
        <v>61</v>
      </c>
      <c r="B63" s="18" t="s">
        <v>2</v>
      </c>
      <c r="C63" s="11">
        <v>2</v>
      </c>
      <c r="D63" s="16">
        <v>3</v>
      </c>
      <c r="E63" s="6">
        <v>1</v>
      </c>
      <c r="F63" s="6">
        <v>1</v>
      </c>
      <c r="G63" s="6">
        <v>3</v>
      </c>
      <c r="H63" s="6">
        <v>1</v>
      </c>
      <c r="I63" s="6">
        <v>2</v>
      </c>
      <c r="J63" s="6">
        <f t="shared" si="8"/>
        <v>1</v>
      </c>
      <c r="K63" s="17">
        <f t="shared" si="9"/>
        <v>7</v>
      </c>
      <c r="L63" s="12"/>
      <c r="M63" s="16" t="s">
        <v>152</v>
      </c>
      <c r="N63" s="7" t="e">
        <f t="shared" si="10"/>
        <v>#VALUE!</v>
      </c>
      <c r="O63" s="6"/>
      <c r="P63" s="6"/>
      <c r="Q63" s="15" t="e">
        <f t="shared" si="11"/>
        <v>#VALUE!</v>
      </c>
    </row>
    <row r="64" spans="1:52" s="13" customFormat="1" hidden="1">
      <c r="A64" s="11">
        <v>50</v>
      </c>
      <c r="B64" s="19" t="s">
        <v>101</v>
      </c>
      <c r="C64" s="11">
        <v>0</v>
      </c>
      <c r="D64" s="16">
        <v>2</v>
      </c>
      <c r="E64" s="6">
        <v>1</v>
      </c>
      <c r="F64" s="6">
        <v>1</v>
      </c>
      <c r="G64" s="6">
        <v>1</v>
      </c>
      <c r="H64" s="6">
        <v>1</v>
      </c>
      <c r="I64" s="6">
        <v>8</v>
      </c>
      <c r="J64" s="6">
        <f t="shared" si="8"/>
        <v>4</v>
      </c>
      <c r="K64" s="17">
        <f t="shared" si="9"/>
        <v>8</v>
      </c>
      <c r="L64" s="12"/>
      <c r="M64" s="16" t="s">
        <v>152</v>
      </c>
      <c r="N64" s="7" t="e">
        <f t="shared" si="10"/>
        <v>#VALUE!</v>
      </c>
      <c r="O64" s="6"/>
      <c r="P64" s="6"/>
      <c r="Q64" s="15" t="e">
        <f t="shared" si="11"/>
        <v>#VALUE!</v>
      </c>
    </row>
    <row r="65" spans="1:52" s="13" customFormat="1" hidden="1">
      <c r="A65" s="11">
        <v>59</v>
      </c>
      <c r="B65" s="20" t="s">
        <v>91</v>
      </c>
      <c r="C65" s="11">
        <v>0</v>
      </c>
      <c r="D65" s="16">
        <v>3</v>
      </c>
      <c r="E65" s="6">
        <v>1</v>
      </c>
      <c r="F65" s="6">
        <v>1</v>
      </c>
      <c r="G65" s="6">
        <v>1</v>
      </c>
      <c r="H65" s="6">
        <v>1</v>
      </c>
      <c r="I65" s="6">
        <v>6</v>
      </c>
      <c r="J65" s="6">
        <f t="shared" si="8"/>
        <v>3</v>
      </c>
      <c r="K65" s="17">
        <f t="shared" si="9"/>
        <v>7</v>
      </c>
      <c r="L65" s="12"/>
      <c r="M65" s="16" t="s">
        <v>152</v>
      </c>
      <c r="N65" s="7" t="e">
        <f t="shared" si="10"/>
        <v>#VALUE!</v>
      </c>
      <c r="O65" s="6"/>
      <c r="P65" s="6"/>
      <c r="Q65" s="15" t="e">
        <f t="shared" si="11"/>
        <v>#VALUE!</v>
      </c>
    </row>
    <row r="66" spans="1:52" s="13" customFormat="1" ht="18">
      <c r="A66" s="55">
        <v>21</v>
      </c>
      <c r="B66" s="54" t="s">
        <v>54</v>
      </c>
      <c r="C66" s="55">
        <v>2</v>
      </c>
      <c r="D66" s="69">
        <v>1</v>
      </c>
      <c r="E66" s="70">
        <v>1</v>
      </c>
      <c r="F66" s="70">
        <v>1</v>
      </c>
      <c r="G66" s="70">
        <v>3</v>
      </c>
      <c r="H66" s="70">
        <v>1</v>
      </c>
      <c r="I66" s="70">
        <v>5</v>
      </c>
      <c r="J66" s="70">
        <f t="shared" si="8"/>
        <v>2.5</v>
      </c>
      <c r="K66" s="71">
        <f t="shared" si="9"/>
        <v>8.5</v>
      </c>
      <c r="L66" s="72">
        <v>0.2</v>
      </c>
      <c r="M66" s="69">
        <v>0</v>
      </c>
      <c r="N66" s="73">
        <f t="shared" si="10"/>
        <v>9.5</v>
      </c>
      <c r="O66" s="70"/>
      <c r="P66" s="70"/>
      <c r="Q66" s="39">
        <f t="shared" si="11"/>
        <v>9.5</v>
      </c>
      <c r="R66" s="56"/>
      <c r="S66" s="58"/>
      <c r="T66" s="58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</row>
    <row r="67" spans="1:52" s="13" customFormat="1" hidden="1">
      <c r="A67" s="11">
        <v>62</v>
      </c>
      <c r="B67" s="18" t="s">
        <v>75</v>
      </c>
      <c r="C67" s="11">
        <v>2</v>
      </c>
      <c r="D67" s="16">
        <v>2</v>
      </c>
      <c r="E67" s="6">
        <v>0</v>
      </c>
      <c r="F67" s="6">
        <v>1</v>
      </c>
      <c r="G67" s="6">
        <v>1</v>
      </c>
      <c r="H67" s="6">
        <v>1</v>
      </c>
      <c r="I67" s="6">
        <v>9</v>
      </c>
      <c r="J67" s="6">
        <f t="shared" si="8"/>
        <v>4.5</v>
      </c>
      <c r="K67" s="17">
        <f t="shared" si="9"/>
        <v>7.5</v>
      </c>
      <c r="L67" s="12"/>
      <c r="M67" s="16" t="s">
        <v>152</v>
      </c>
      <c r="N67" s="7" t="e">
        <f t="shared" si="10"/>
        <v>#VALUE!</v>
      </c>
      <c r="O67" s="6"/>
      <c r="P67" s="6"/>
      <c r="Q67" s="15" t="e">
        <f t="shared" si="11"/>
        <v>#VALUE!</v>
      </c>
    </row>
    <row r="68" spans="1:52" s="13" customFormat="1" hidden="1">
      <c r="A68" s="11">
        <v>66</v>
      </c>
      <c r="B68" s="18" t="s">
        <v>53</v>
      </c>
      <c r="C68" s="11">
        <v>2</v>
      </c>
      <c r="D68" s="16">
        <v>1</v>
      </c>
      <c r="E68" s="6">
        <v>1</v>
      </c>
      <c r="F68" s="6">
        <v>1</v>
      </c>
      <c r="G68" s="6">
        <v>3</v>
      </c>
      <c r="H68" s="6">
        <v>1</v>
      </c>
      <c r="I68" s="6">
        <v>5</v>
      </c>
      <c r="J68" s="6">
        <f t="shared" si="8"/>
        <v>2.5</v>
      </c>
      <c r="K68" s="17">
        <f t="shared" si="9"/>
        <v>8.5</v>
      </c>
      <c r="L68" s="12"/>
      <c r="M68" s="16" t="s">
        <v>152</v>
      </c>
      <c r="N68" s="7" t="e">
        <f t="shared" si="10"/>
        <v>#VALUE!</v>
      </c>
      <c r="O68" s="6"/>
      <c r="P68" s="6"/>
      <c r="Q68" s="15" t="e">
        <f t="shared" si="11"/>
        <v>#VALUE!</v>
      </c>
    </row>
    <row r="69" spans="1:52" s="13" customFormat="1" hidden="1">
      <c r="A69" s="11">
        <v>67</v>
      </c>
      <c r="B69" s="18" t="s">
        <v>9</v>
      </c>
      <c r="C69" s="11">
        <v>2</v>
      </c>
      <c r="D69" s="16">
        <v>3</v>
      </c>
      <c r="E69" s="6">
        <v>1</v>
      </c>
      <c r="F69" s="6">
        <v>1</v>
      </c>
      <c r="G69" s="6">
        <v>3</v>
      </c>
      <c r="H69" s="6">
        <v>1</v>
      </c>
      <c r="I69" s="6">
        <v>1</v>
      </c>
      <c r="J69" s="6">
        <f t="shared" si="8"/>
        <v>0.5</v>
      </c>
      <c r="K69" s="17">
        <f t="shared" si="9"/>
        <v>6.5</v>
      </c>
      <c r="L69" s="12"/>
      <c r="M69" s="16" t="s">
        <v>152</v>
      </c>
      <c r="N69" s="7" t="e">
        <f t="shared" si="10"/>
        <v>#VALUE!</v>
      </c>
      <c r="O69" s="6"/>
      <c r="P69" s="6"/>
      <c r="Q69" s="15" t="e">
        <f t="shared" si="11"/>
        <v>#VALUE!</v>
      </c>
    </row>
    <row r="70" spans="1:52" s="13" customFormat="1" hidden="1">
      <c r="A70" s="11">
        <v>63</v>
      </c>
      <c r="B70" s="19" t="s">
        <v>97</v>
      </c>
      <c r="C70" s="11">
        <v>0</v>
      </c>
      <c r="D70" s="16">
        <v>1</v>
      </c>
      <c r="E70" s="6">
        <v>1</v>
      </c>
      <c r="F70" s="6">
        <v>1</v>
      </c>
      <c r="G70" s="6">
        <v>1</v>
      </c>
      <c r="H70" s="6">
        <v>1</v>
      </c>
      <c r="I70" s="6">
        <v>9</v>
      </c>
      <c r="J70" s="6">
        <f t="shared" si="8"/>
        <v>4.5</v>
      </c>
      <c r="K70" s="17">
        <f t="shared" si="9"/>
        <v>8.5</v>
      </c>
      <c r="L70" s="12"/>
      <c r="M70" s="16" t="s">
        <v>152</v>
      </c>
      <c r="N70" s="7" t="e">
        <f t="shared" si="10"/>
        <v>#VALUE!</v>
      </c>
      <c r="O70" s="6"/>
      <c r="P70" s="6"/>
      <c r="Q70" s="15" t="e">
        <f t="shared" si="11"/>
        <v>#VALUE!</v>
      </c>
    </row>
    <row r="71" spans="1:52" s="13" customFormat="1" hidden="1">
      <c r="A71" s="11">
        <v>64</v>
      </c>
      <c r="B71" s="19" t="s">
        <v>106</v>
      </c>
      <c r="C71" s="11">
        <v>0</v>
      </c>
      <c r="D71" s="16">
        <v>1</v>
      </c>
      <c r="E71" s="6">
        <v>1</v>
      </c>
      <c r="F71" s="6">
        <v>1</v>
      </c>
      <c r="G71" s="6">
        <v>1</v>
      </c>
      <c r="H71" s="6">
        <v>1</v>
      </c>
      <c r="I71" s="6">
        <v>9</v>
      </c>
      <c r="J71" s="6">
        <f t="shared" si="8"/>
        <v>4.5</v>
      </c>
      <c r="K71" s="17">
        <f t="shared" si="9"/>
        <v>8.5</v>
      </c>
      <c r="L71" s="12"/>
      <c r="M71" s="16" t="s">
        <v>152</v>
      </c>
      <c r="N71" s="7" t="e">
        <f t="shared" si="10"/>
        <v>#VALUE!</v>
      </c>
      <c r="O71" s="6"/>
      <c r="P71" s="6"/>
      <c r="Q71" s="15" t="e">
        <f t="shared" si="11"/>
        <v>#VALUE!</v>
      </c>
    </row>
    <row r="72" spans="1:52" s="13" customFormat="1" ht="18">
      <c r="A72" s="55">
        <v>22</v>
      </c>
      <c r="B72" s="54" t="s">
        <v>74</v>
      </c>
      <c r="C72" s="55">
        <v>2</v>
      </c>
      <c r="D72" s="69">
        <v>2</v>
      </c>
      <c r="E72" s="70">
        <v>0</v>
      </c>
      <c r="F72" s="70">
        <v>1</v>
      </c>
      <c r="G72" s="70">
        <v>1</v>
      </c>
      <c r="H72" s="70">
        <v>1</v>
      </c>
      <c r="I72" s="70">
        <v>8</v>
      </c>
      <c r="J72" s="70">
        <f t="shared" si="8"/>
        <v>4</v>
      </c>
      <c r="K72" s="71">
        <f t="shared" si="9"/>
        <v>7</v>
      </c>
      <c r="L72" s="72">
        <v>1.2</v>
      </c>
      <c r="M72" s="69">
        <v>0</v>
      </c>
      <c r="N72" s="73">
        <f t="shared" si="10"/>
        <v>9</v>
      </c>
      <c r="O72" s="70"/>
      <c r="P72" s="70"/>
      <c r="Q72" s="39">
        <f t="shared" si="11"/>
        <v>9</v>
      </c>
      <c r="R72" s="56"/>
      <c r="S72" s="58"/>
      <c r="T72" s="58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</row>
    <row r="73" spans="1:52" s="13" customFormat="1" hidden="1">
      <c r="A73" s="11">
        <v>69</v>
      </c>
      <c r="B73" s="18" t="s">
        <v>73</v>
      </c>
      <c r="C73" s="11">
        <v>2</v>
      </c>
      <c r="D73" s="16">
        <v>3</v>
      </c>
      <c r="E73" s="6">
        <v>0</v>
      </c>
      <c r="F73" s="6">
        <v>1</v>
      </c>
      <c r="G73" s="6">
        <v>0</v>
      </c>
      <c r="H73" s="6">
        <v>1</v>
      </c>
      <c r="I73" s="6">
        <v>8</v>
      </c>
      <c r="J73" s="6">
        <f t="shared" si="8"/>
        <v>4</v>
      </c>
      <c r="K73" s="17">
        <f t="shared" si="9"/>
        <v>6</v>
      </c>
      <c r="L73" s="12"/>
      <c r="M73" s="16" t="s">
        <v>152</v>
      </c>
      <c r="N73" s="7" t="e">
        <f t="shared" si="10"/>
        <v>#VALUE!</v>
      </c>
      <c r="O73" s="6"/>
      <c r="P73" s="6"/>
      <c r="Q73" s="15" t="e">
        <f t="shared" si="11"/>
        <v>#VALUE!</v>
      </c>
    </row>
    <row r="74" spans="1:52" s="13" customFormat="1" hidden="1">
      <c r="A74" s="11">
        <v>71</v>
      </c>
      <c r="B74" s="18" t="s">
        <v>63</v>
      </c>
      <c r="C74" s="11">
        <v>2</v>
      </c>
      <c r="D74" s="16">
        <v>2</v>
      </c>
      <c r="E74" s="6">
        <v>1</v>
      </c>
      <c r="F74" s="6">
        <v>1</v>
      </c>
      <c r="G74" s="6">
        <v>1</v>
      </c>
      <c r="H74" s="6">
        <v>1</v>
      </c>
      <c r="I74" s="6">
        <v>6</v>
      </c>
      <c r="J74" s="6">
        <f t="shared" si="8"/>
        <v>3</v>
      </c>
      <c r="K74" s="17">
        <f t="shared" si="9"/>
        <v>7</v>
      </c>
      <c r="L74" s="12"/>
      <c r="M74" s="16" t="s">
        <v>152</v>
      </c>
      <c r="N74" s="7" t="e">
        <f t="shared" si="10"/>
        <v>#VALUE!</v>
      </c>
      <c r="O74" s="6"/>
      <c r="P74" s="6"/>
      <c r="Q74" s="15" t="e">
        <f t="shared" si="11"/>
        <v>#VALUE!</v>
      </c>
    </row>
    <row r="75" spans="1:52" s="13" customFormat="1" hidden="1">
      <c r="A75" s="11">
        <v>72</v>
      </c>
      <c r="B75" s="18" t="s">
        <v>60</v>
      </c>
      <c r="C75" s="11">
        <v>2</v>
      </c>
      <c r="D75" s="16">
        <v>3</v>
      </c>
      <c r="E75" s="6">
        <v>0</v>
      </c>
      <c r="F75" s="6">
        <v>1</v>
      </c>
      <c r="G75" s="6">
        <v>1</v>
      </c>
      <c r="H75" s="6">
        <v>1</v>
      </c>
      <c r="I75" s="6">
        <v>6</v>
      </c>
      <c r="J75" s="6">
        <f t="shared" si="8"/>
        <v>3</v>
      </c>
      <c r="K75" s="17">
        <f t="shared" si="9"/>
        <v>6</v>
      </c>
      <c r="L75" s="12"/>
      <c r="M75" s="16" t="s">
        <v>152</v>
      </c>
      <c r="N75" s="7" t="e">
        <f t="shared" si="10"/>
        <v>#VALUE!</v>
      </c>
      <c r="O75" s="6"/>
      <c r="P75" s="6"/>
      <c r="Q75" s="15" t="e">
        <f t="shared" si="11"/>
        <v>#VALUE!</v>
      </c>
    </row>
    <row r="76" spans="1:52" s="13" customFormat="1" hidden="1">
      <c r="A76" s="11">
        <v>75</v>
      </c>
      <c r="B76" s="18" t="s">
        <v>29</v>
      </c>
      <c r="C76" s="11">
        <v>2</v>
      </c>
      <c r="D76" s="16">
        <v>3</v>
      </c>
      <c r="E76" s="6">
        <v>1</v>
      </c>
      <c r="F76" s="6">
        <v>1</v>
      </c>
      <c r="G76" s="6">
        <v>1</v>
      </c>
      <c r="H76" s="6">
        <v>1</v>
      </c>
      <c r="I76" s="6">
        <v>4</v>
      </c>
      <c r="J76" s="6">
        <f t="shared" ref="J76:J107" si="12">I76/2</f>
        <v>2</v>
      </c>
      <c r="K76" s="17">
        <f t="shared" ref="K76:K107" si="13" xml:space="preserve"> E76+F76+G76+H76+J76</f>
        <v>6</v>
      </c>
      <c r="L76" s="12"/>
      <c r="M76" s="16" t="s">
        <v>152</v>
      </c>
      <c r="N76" s="7" t="e">
        <f t="shared" ref="N76:N107" si="14" xml:space="preserve"> D76+K76+M76</f>
        <v>#VALUE!</v>
      </c>
      <c r="O76" s="6"/>
      <c r="P76" s="6"/>
      <c r="Q76" s="15" t="e">
        <f t="shared" ref="Q76:Q107" si="15">N76+O76+P76</f>
        <v>#VALUE!</v>
      </c>
    </row>
    <row r="77" spans="1:52" s="13" customFormat="1" hidden="1">
      <c r="A77" s="11">
        <v>78</v>
      </c>
      <c r="B77" s="18" t="s">
        <v>7</v>
      </c>
      <c r="C77" s="11">
        <v>2</v>
      </c>
      <c r="D77" s="16">
        <v>3</v>
      </c>
      <c r="E77" s="6">
        <v>1</v>
      </c>
      <c r="F77" s="6">
        <v>1</v>
      </c>
      <c r="G77" s="6">
        <v>3</v>
      </c>
      <c r="H77" s="6">
        <v>1</v>
      </c>
      <c r="I77" s="6">
        <v>0</v>
      </c>
      <c r="J77" s="6">
        <f t="shared" si="12"/>
        <v>0</v>
      </c>
      <c r="K77" s="17">
        <f t="shared" si="13"/>
        <v>6</v>
      </c>
      <c r="L77" s="12"/>
      <c r="M77" s="16" t="s">
        <v>152</v>
      </c>
      <c r="N77" s="7" t="e">
        <f t="shared" si="14"/>
        <v>#VALUE!</v>
      </c>
      <c r="O77" s="6"/>
      <c r="P77" s="6"/>
      <c r="Q77" s="15" t="e">
        <f t="shared" si="15"/>
        <v>#VALUE!</v>
      </c>
    </row>
    <row r="78" spans="1:52" s="13" customFormat="1" hidden="1">
      <c r="A78" s="11">
        <v>79</v>
      </c>
      <c r="B78" s="18" t="s">
        <v>13</v>
      </c>
      <c r="C78" s="11">
        <v>2</v>
      </c>
      <c r="D78" s="16">
        <v>3</v>
      </c>
      <c r="E78" s="6">
        <v>1</v>
      </c>
      <c r="F78" s="6">
        <v>1</v>
      </c>
      <c r="G78" s="6">
        <v>3</v>
      </c>
      <c r="H78" s="6">
        <v>1</v>
      </c>
      <c r="I78" s="6">
        <v>0</v>
      </c>
      <c r="J78" s="6">
        <f t="shared" si="12"/>
        <v>0</v>
      </c>
      <c r="K78" s="17">
        <f t="shared" si="13"/>
        <v>6</v>
      </c>
      <c r="L78" s="12"/>
      <c r="M78" s="16" t="s">
        <v>152</v>
      </c>
      <c r="N78" s="7" t="e">
        <f t="shared" si="14"/>
        <v>#VALUE!</v>
      </c>
      <c r="O78" s="6"/>
      <c r="P78" s="6"/>
      <c r="Q78" s="15" t="e">
        <f t="shared" si="15"/>
        <v>#VALUE!</v>
      </c>
    </row>
    <row r="79" spans="1:52" s="13" customFormat="1" hidden="1">
      <c r="A79" s="11">
        <v>70</v>
      </c>
      <c r="B79" s="19" t="s">
        <v>108</v>
      </c>
      <c r="C79" s="11">
        <v>0</v>
      </c>
      <c r="D79" s="16">
        <v>2</v>
      </c>
      <c r="E79" s="6">
        <v>1</v>
      </c>
      <c r="F79" s="6">
        <v>1</v>
      </c>
      <c r="G79" s="6">
        <v>0</v>
      </c>
      <c r="H79" s="6">
        <v>1</v>
      </c>
      <c r="I79" s="6">
        <v>8</v>
      </c>
      <c r="J79" s="6">
        <f t="shared" si="12"/>
        <v>4</v>
      </c>
      <c r="K79" s="17">
        <f t="shared" si="13"/>
        <v>7</v>
      </c>
      <c r="L79" s="12"/>
      <c r="M79" s="16" t="s">
        <v>152</v>
      </c>
      <c r="N79" s="7" t="e">
        <f t="shared" si="14"/>
        <v>#VALUE!</v>
      </c>
      <c r="O79" s="6"/>
      <c r="P79" s="6"/>
      <c r="Q79" s="15" t="e">
        <f t="shared" si="15"/>
        <v>#VALUE!</v>
      </c>
    </row>
    <row r="80" spans="1:52" s="13" customFormat="1" hidden="1">
      <c r="A80" s="11">
        <v>73</v>
      </c>
      <c r="B80" s="19" t="s">
        <v>109</v>
      </c>
      <c r="C80" s="11">
        <v>0</v>
      </c>
      <c r="D80" s="16">
        <v>2</v>
      </c>
      <c r="E80" s="6">
        <v>1</v>
      </c>
      <c r="F80" s="6">
        <v>1</v>
      </c>
      <c r="G80" s="6">
        <v>1</v>
      </c>
      <c r="H80" s="6">
        <v>1</v>
      </c>
      <c r="I80" s="6">
        <v>6</v>
      </c>
      <c r="J80" s="6">
        <f t="shared" si="12"/>
        <v>3</v>
      </c>
      <c r="K80" s="17">
        <f t="shared" si="13"/>
        <v>7</v>
      </c>
      <c r="L80" s="12"/>
      <c r="M80" s="16" t="s">
        <v>152</v>
      </c>
      <c r="N80" s="7" t="e">
        <f t="shared" si="14"/>
        <v>#VALUE!</v>
      </c>
      <c r="O80" s="6"/>
      <c r="P80" s="6"/>
      <c r="Q80" s="15" t="e">
        <f t="shared" si="15"/>
        <v>#VALUE!</v>
      </c>
    </row>
    <row r="81" spans="1:52" s="13" customFormat="1" hidden="1">
      <c r="A81" s="11">
        <v>74</v>
      </c>
      <c r="B81" s="19" t="s">
        <v>107</v>
      </c>
      <c r="C81" s="11">
        <v>0</v>
      </c>
      <c r="D81" s="16">
        <v>3</v>
      </c>
      <c r="E81" s="6">
        <v>0</v>
      </c>
      <c r="F81" s="6">
        <v>1</v>
      </c>
      <c r="G81" s="6">
        <v>1</v>
      </c>
      <c r="H81" s="6">
        <v>1</v>
      </c>
      <c r="I81" s="6">
        <v>6</v>
      </c>
      <c r="J81" s="6">
        <f t="shared" si="12"/>
        <v>3</v>
      </c>
      <c r="K81" s="17">
        <f t="shared" si="13"/>
        <v>6</v>
      </c>
      <c r="L81" s="12"/>
      <c r="M81" s="16" t="s">
        <v>152</v>
      </c>
      <c r="N81" s="7" t="e">
        <f t="shared" si="14"/>
        <v>#VALUE!</v>
      </c>
      <c r="O81" s="6"/>
      <c r="P81" s="6"/>
      <c r="Q81" s="15" t="e">
        <f t="shared" si="15"/>
        <v>#VALUE!</v>
      </c>
    </row>
    <row r="82" spans="1:52" s="13" customFormat="1" hidden="1">
      <c r="A82" s="11">
        <v>76</v>
      </c>
      <c r="B82" s="19" t="s">
        <v>102</v>
      </c>
      <c r="C82" s="11">
        <v>0</v>
      </c>
      <c r="D82" s="16">
        <v>3</v>
      </c>
      <c r="E82" s="6">
        <v>1</v>
      </c>
      <c r="F82" s="6">
        <v>1</v>
      </c>
      <c r="G82" s="6">
        <v>1</v>
      </c>
      <c r="H82" s="6">
        <v>1</v>
      </c>
      <c r="I82" s="6">
        <v>4</v>
      </c>
      <c r="J82" s="6">
        <f t="shared" si="12"/>
        <v>2</v>
      </c>
      <c r="K82" s="17">
        <f t="shared" si="13"/>
        <v>6</v>
      </c>
      <c r="L82" s="12"/>
      <c r="M82" s="16" t="s">
        <v>152</v>
      </c>
      <c r="N82" s="7" t="e">
        <f t="shared" si="14"/>
        <v>#VALUE!</v>
      </c>
      <c r="O82" s="6"/>
      <c r="P82" s="6"/>
      <c r="Q82" s="15" t="e">
        <f t="shared" si="15"/>
        <v>#VALUE!</v>
      </c>
    </row>
    <row r="83" spans="1:52" s="13" customFormat="1" hidden="1">
      <c r="A83" s="11">
        <v>77</v>
      </c>
      <c r="B83" s="19" t="s">
        <v>105</v>
      </c>
      <c r="C83" s="11">
        <v>0</v>
      </c>
      <c r="D83" s="16">
        <v>3</v>
      </c>
      <c r="E83" s="6">
        <v>1</v>
      </c>
      <c r="F83" s="6">
        <v>1</v>
      </c>
      <c r="G83" s="6">
        <v>1</v>
      </c>
      <c r="H83" s="6">
        <v>1</v>
      </c>
      <c r="I83" s="6">
        <v>4</v>
      </c>
      <c r="J83" s="6">
        <f t="shared" si="12"/>
        <v>2</v>
      </c>
      <c r="K83" s="17">
        <f t="shared" si="13"/>
        <v>6</v>
      </c>
      <c r="L83" s="12"/>
      <c r="M83" s="16" t="s">
        <v>152</v>
      </c>
      <c r="N83" s="7" t="e">
        <f t="shared" si="14"/>
        <v>#VALUE!</v>
      </c>
      <c r="O83" s="6"/>
      <c r="P83" s="6"/>
      <c r="Q83" s="15" t="e">
        <f t="shared" si="15"/>
        <v>#VALUE!</v>
      </c>
    </row>
    <row r="84" spans="1:52" s="13" customFormat="1" ht="18">
      <c r="A84" s="55">
        <v>23</v>
      </c>
      <c r="B84" s="54" t="s">
        <v>92</v>
      </c>
      <c r="C84" s="55">
        <v>0</v>
      </c>
      <c r="D84" s="69">
        <v>1</v>
      </c>
      <c r="E84" s="70">
        <v>0</v>
      </c>
      <c r="F84" s="70">
        <v>1</v>
      </c>
      <c r="G84" s="70">
        <v>1</v>
      </c>
      <c r="H84" s="70">
        <v>1</v>
      </c>
      <c r="I84" s="70">
        <v>7</v>
      </c>
      <c r="J84" s="70">
        <f t="shared" si="12"/>
        <v>3.5</v>
      </c>
      <c r="K84" s="71">
        <f t="shared" si="13"/>
        <v>6.5</v>
      </c>
      <c r="L84" s="72">
        <v>1.9</v>
      </c>
      <c r="M84" s="69">
        <v>1</v>
      </c>
      <c r="N84" s="73">
        <f t="shared" si="14"/>
        <v>8.5</v>
      </c>
      <c r="O84" s="70"/>
      <c r="P84" s="70"/>
      <c r="Q84" s="39">
        <f t="shared" si="15"/>
        <v>8.5</v>
      </c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s="13" customFormat="1" hidden="1">
      <c r="A85" s="11">
        <v>80</v>
      </c>
      <c r="B85" s="18" t="s">
        <v>79</v>
      </c>
      <c r="C85" s="11">
        <v>2</v>
      </c>
      <c r="D85" s="16">
        <v>1</v>
      </c>
      <c r="E85" s="6">
        <v>1</v>
      </c>
      <c r="F85" s="6">
        <v>1</v>
      </c>
      <c r="G85" s="6">
        <v>1</v>
      </c>
      <c r="H85" s="6">
        <v>1</v>
      </c>
      <c r="I85" s="6">
        <v>7</v>
      </c>
      <c r="J85" s="6">
        <f t="shared" si="12"/>
        <v>3.5</v>
      </c>
      <c r="K85" s="17">
        <f t="shared" si="13"/>
        <v>7.5</v>
      </c>
      <c r="L85" s="12"/>
      <c r="M85" s="16" t="s">
        <v>152</v>
      </c>
      <c r="N85" s="7" t="e">
        <f t="shared" si="14"/>
        <v>#VALUE!</v>
      </c>
      <c r="O85" s="6"/>
      <c r="P85" s="6"/>
      <c r="Q85" s="15" t="e">
        <f t="shared" si="15"/>
        <v>#VALUE!</v>
      </c>
    </row>
    <row r="86" spans="1:52" s="13" customFormat="1" hidden="1">
      <c r="A86" s="11">
        <v>83</v>
      </c>
      <c r="B86" s="18" t="s">
        <v>61</v>
      </c>
      <c r="C86" s="11">
        <v>2</v>
      </c>
      <c r="D86" s="16">
        <v>3</v>
      </c>
      <c r="E86" s="6">
        <v>0</v>
      </c>
      <c r="F86" s="6">
        <v>1</v>
      </c>
      <c r="G86" s="6">
        <v>1</v>
      </c>
      <c r="H86" s="6">
        <v>1</v>
      </c>
      <c r="I86" s="6">
        <v>5</v>
      </c>
      <c r="J86" s="6">
        <f t="shared" si="12"/>
        <v>2.5</v>
      </c>
      <c r="K86" s="17">
        <f t="shared" si="13"/>
        <v>5.5</v>
      </c>
      <c r="L86" s="12"/>
      <c r="M86" s="16" t="s">
        <v>152</v>
      </c>
      <c r="N86" s="7" t="e">
        <f t="shared" si="14"/>
        <v>#VALUE!</v>
      </c>
      <c r="O86" s="6"/>
      <c r="P86" s="6"/>
      <c r="Q86" s="15" t="e">
        <f t="shared" si="15"/>
        <v>#VALUE!</v>
      </c>
    </row>
    <row r="87" spans="1:52" s="13" customFormat="1" hidden="1">
      <c r="A87" s="11">
        <v>84</v>
      </c>
      <c r="B87" s="18" t="s">
        <v>55</v>
      </c>
      <c r="C87" s="11">
        <v>2</v>
      </c>
      <c r="D87" s="16">
        <v>1</v>
      </c>
      <c r="E87" s="6">
        <v>1</v>
      </c>
      <c r="F87" s="6">
        <v>1</v>
      </c>
      <c r="G87" s="6">
        <v>3</v>
      </c>
      <c r="H87" s="6">
        <v>1</v>
      </c>
      <c r="I87" s="6">
        <v>3</v>
      </c>
      <c r="J87" s="6">
        <f t="shared" si="12"/>
        <v>1.5</v>
      </c>
      <c r="K87" s="17">
        <f t="shared" si="13"/>
        <v>7.5</v>
      </c>
      <c r="L87" s="12"/>
      <c r="M87" s="16" t="s">
        <v>152</v>
      </c>
      <c r="N87" s="7" t="e">
        <f t="shared" si="14"/>
        <v>#VALUE!</v>
      </c>
      <c r="O87" s="6"/>
      <c r="P87" s="6"/>
      <c r="Q87" s="15" t="e">
        <f t="shared" si="15"/>
        <v>#VALUE!</v>
      </c>
    </row>
    <row r="88" spans="1:52" s="13" customFormat="1" hidden="1">
      <c r="A88" s="11">
        <v>82</v>
      </c>
      <c r="B88" s="19" t="s">
        <v>98</v>
      </c>
      <c r="C88" s="11">
        <v>0</v>
      </c>
      <c r="D88" s="16">
        <v>1</v>
      </c>
      <c r="E88" s="6">
        <v>1</v>
      </c>
      <c r="F88" s="6">
        <v>1</v>
      </c>
      <c r="G88" s="6">
        <v>1</v>
      </c>
      <c r="H88" s="6">
        <v>1</v>
      </c>
      <c r="I88" s="6">
        <v>7</v>
      </c>
      <c r="J88" s="6">
        <f t="shared" si="12"/>
        <v>3.5</v>
      </c>
      <c r="K88" s="17">
        <f t="shared" si="13"/>
        <v>7.5</v>
      </c>
      <c r="L88" s="12"/>
      <c r="M88" s="16" t="s">
        <v>152</v>
      </c>
      <c r="N88" s="7" t="e">
        <f t="shared" si="14"/>
        <v>#VALUE!</v>
      </c>
      <c r="O88" s="6"/>
      <c r="P88" s="6"/>
      <c r="Q88" s="15" t="e">
        <f t="shared" si="15"/>
        <v>#VALUE!</v>
      </c>
    </row>
    <row r="89" spans="1:52" s="13" customFormat="1" hidden="1">
      <c r="A89" s="11">
        <v>85</v>
      </c>
      <c r="B89" s="18" t="s">
        <v>83</v>
      </c>
      <c r="C89" s="11">
        <v>2</v>
      </c>
      <c r="D89" s="16">
        <v>1</v>
      </c>
      <c r="E89" s="6">
        <v>1</v>
      </c>
      <c r="F89" s="6">
        <v>1</v>
      </c>
      <c r="G89" s="6">
        <v>1</v>
      </c>
      <c r="H89" s="6">
        <v>1</v>
      </c>
      <c r="I89" s="6">
        <v>6</v>
      </c>
      <c r="J89" s="6">
        <f t="shared" si="12"/>
        <v>3</v>
      </c>
      <c r="K89" s="17">
        <f t="shared" si="13"/>
        <v>7</v>
      </c>
      <c r="L89" s="12"/>
      <c r="M89" s="16" t="s">
        <v>152</v>
      </c>
      <c r="N89" s="7" t="e">
        <f t="shared" si="14"/>
        <v>#VALUE!</v>
      </c>
      <c r="O89" s="6"/>
      <c r="P89" s="6"/>
      <c r="Q89" s="15" t="e">
        <f t="shared" si="15"/>
        <v>#VALUE!</v>
      </c>
    </row>
    <row r="90" spans="1:52" s="13" customFormat="1" ht="15" hidden="1" thickBot="1">
      <c r="A90" s="11">
        <v>87</v>
      </c>
      <c r="B90" s="24" t="s">
        <v>68</v>
      </c>
      <c r="C90" s="11">
        <v>2</v>
      </c>
      <c r="D90" s="26">
        <v>2</v>
      </c>
      <c r="E90" s="27">
        <v>1</v>
      </c>
      <c r="F90" s="27">
        <v>1</v>
      </c>
      <c r="G90" s="27">
        <v>1</v>
      </c>
      <c r="H90" s="27">
        <v>1</v>
      </c>
      <c r="I90" s="27">
        <v>4</v>
      </c>
      <c r="J90" s="6">
        <f t="shared" si="12"/>
        <v>2</v>
      </c>
      <c r="K90" s="17">
        <f t="shared" si="13"/>
        <v>6</v>
      </c>
      <c r="L90" s="28"/>
      <c r="M90" s="16" t="s">
        <v>152</v>
      </c>
      <c r="N90" s="29" t="e">
        <f t="shared" si="14"/>
        <v>#VALUE!</v>
      </c>
      <c r="O90" s="27"/>
      <c r="P90" s="27"/>
      <c r="Q90" s="30" t="e">
        <f t="shared" si="15"/>
        <v>#VALUE!</v>
      </c>
    </row>
    <row r="91" spans="1:52" s="13" customFormat="1" hidden="1">
      <c r="A91" s="11">
        <v>88</v>
      </c>
      <c r="B91" s="35" t="s">
        <v>69</v>
      </c>
      <c r="C91" s="11">
        <v>2</v>
      </c>
      <c r="D91" s="31">
        <v>2</v>
      </c>
      <c r="E91" s="32">
        <v>1</v>
      </c>
      <c r="F91" s="32">
        <v>1</v>
      </c>
      <c r="G91" s="32">
        <v>1</v>
      </c>
      <c r="H91" s="32">
        <v>1</v>
      </c>
      <c r="I91" s="32">
        <v>4</v>
      </c>
      <c r="J91" s="6">
        <f t="shared" si="12"/>
        <v>2</v>
      </c>
      <c r="K91" s="17">
        <f t="shared" si="13"/>
        <v>6</v>
      </c>
      <c r="L91" s="33"/>
      <c r="M91" s="16" t="s">
        <v>152</v>
      </c>
      <c r="N91" s="31" t="e">
        <f t="shared" si="14"/>
        <v>#VALUE!</v>
      </c>
      <c r="O91" s="32"/>
      <c r="P91" s="32"/>
      <c r="Q91" s="32" t="e">
        <f t="shared" si="15"/>
        <v>#VALUE!</v>
      </c>
    </row>
    <row r="92" spans="1:52" s="13" customFormat="1" hidden="1">
      <c r="A92" s="11">
        <v>89</v>
      </c>
      <c r="B92" s="18" t="s">
        <v>59</v>
      </c>
      <c r="C92" s="11">
        <v>2</v>
      </c>
      <c r="D92" s="16">
        <v>3</v>
      </c>
      <c r="E92" s="6">
        <v>1</v>
      </c>
      <c r="F92" s="6">
        <v>1</v>
      </c>
      <c r="G92" s="6">
        <v>0</v>
      </c>
      <c r="H92" s="6">
        <v>1</v>
      </c>
      <c r="I92" s="6">
        <v>4</v>
      </c>
      <c r="J92" s="6">
        <f t="shared" si="12"/>
        <v>2</v>
      </c>
      <c r="K92" s="17">
        <f t="shared" si="13"/>
        <v>5</v>
      </c>
      <c r="L92" s="12"/>
      <c r="M92" s="16" t="s">
        <v>152</v>
      </c>
      <c r="N92" s="7" t="e">
        <f t="shared" si="14"/>
        <v>#VALUE!</v>
      </c>
      <c r="O92" s="6"/>
      <c r="P92" s="6"/>
      <c r="Q92" s="15" t="e">
        <f t="shared" si="15"/>
        <v>#VALUE!</v>
      </c>
    </row>
    <row r="93" spans="1:52" s="13" customFormat="1" hidden="1">
      <c r="A93" s="11">
        <v>90</v>
      </c>
      <c r="B93" s="18" t="s">
        <v>39</v>
      </c>
      <c r="C93" s="11">
        <v>2</v>
      </c>
      <c r="D93" s="16">
        <v>3</v>
      </c>
      <c r="E93" s="6">
        <v>1</v>
      </c>
      <c r="F93" s="6">
        <v>1</v>
      </c>
      <c r="G93" s="6">
        <v>1</v>
      </c>
      <c r="H93" s="6">
        <v>1</v>
      </c>
      <c r="I93" s="6">
        <v>2</v>
      </c>
      <c r="J93" s="6">
        <f t="shared" si="12"/>
        <v>1</v>
      </c>
      <c r="K93" s="17">
        <f t="shared" si="13"/>
        <v>5</v>
      </c>
      <c r="L93" s="12"/>
      <c r="M93" s="16" t="s">
        <v>152</v>
      </c>
      <c r="N93" s="7" t="e">
        <f t="shared" si="14"/>
        <v>#VALUE!</v>
      </c>
      <c r="O93" s="6"/>
      <c r="P93" s="6"/>
      <c r="Q93" s="15" t="e">
        <f t="shared" si="15"/>
        <v>#VALUE!</v>
      </c>
    </row>
    <row r="94" spans="1:52" s="13" customFormat="1" hidden="1">
      <c r="A94" s="11">
        <v>86</v>
      </c>
      <c r="B94" s="19" t="s">
        <v>115</v>
      </c>
      <c r="C94" s="11">
        <v>0</v>
      </c>
      <c r="D94" s="16">
        <v>3</v>
      </c>
      <c r="E94" s="6">
        <v>0</v>
      </c>
      <c r="F94" s="6">
        <v>1</v>
      </c>
      <c r="G94" s="6">
        <v>0</v>
      </c>
      <c r="H94" s="6">
        <v>1</v>
      </c>
      <c r="I94" s="6">
        <v>6</v>
      </c>
      <c r="J94" s="6">
        <f t="shared" si="12"/>
        <v>3</v>
      </c>
      <c r="K94" s="17">
        <f t="shared" si="13"/>
        <v>5</v>
      </c>
      <c r="L94" s="12"/>
      <c r="M94" s="16" t="s">
        <v>152</v>
      </c>
      <c r="N94" s="7" t="e">
        <f t="shared" si="14"/>
        <v>#VALUE!</v>
      </c>
      <c r="O94" s="6"/>
      <c r="P94" s="6"/>
      <c r="Q94" s="15" t="e">
        <f t="shared" si="15"/>
        <v>#VALUE!</v>
      </c>
    </row>
    <row r="95" spans="1:52" s="13" customFormat="1" hidden="1">
      <c r="A95" s="11">
        <v>91</v>
      </c>
      <c r="B95" s="19" t="s">
        <v>113</v>
      </c>
      <c r="C95" s="11">
        <v>0</v>
      </c>
      <c r="D95" s="16">
        <v>3</v>
      </c>
      <c r="E95" s="6">
        <v>1</v>
      </c>
      <c r="F95" s="6">
        <v>1</v>
      </c>
      <c r="G95" s="6">
        <v>1</v>
      </c>
      <c r="H95" s="6">
        <v>1</v>
      </c>
      <c r="I95" s="6">
        <v>1</v>
      </c>
      <c r="J95" s="6">
        <f t="shared" si="12"/>
        <v>0.5</v>
      </c>
      <c r="K95" s="17">
        <f t="shared" si="13"/>
        <v>4.5</v>
      </c>
      <c r="L95" s="12"/>
      <c r="M95" s="16" t="s">
        <v>152</v>
      </c>
      <c r="N95" s="7" t="e">
        <f t="shared" si="14"/>
        <v>#VALUE!</v>
      </c>
      <c r="O95" s="6"/>
      <c r="P95" s="6"/>
      <c r="Q95" s="15" t="e">
        <f t="shared" si="15"/>
        <v>#VALUE!</v>
      </c>
    </row>
    <row r="96" spans="1:52" s="13" customFormat="1" hidden="1">
      <c r="A96" s="11">
        <v>93</v>
      </c>
      <c r="B96" s="18" t="s">
        <v>76</v>
      </c>
      <c r="C96" s="11">
        <v>2</v>
      </c>
      <c r="D96" s="16">
        <v>2</v>
      </c>
      <c r="E96" s="6">
        <v>0</v>
      </c>
      <c r="F96" s="6">
        <v>1</v>
      </c>
      <c r="G96" s="6">
        <v>1</v>
      </c>
      <c r="H96" s="6">
        <v>1</v>
      </c>
      <c r="I96" s="6">
        <v>4</v>
      </c>
      <c r="J96" s="6">
        <f t="shared" si="12"/>
        <v>2</v>
      </c>
      <c r="K96" s="17">
        <f t="shared" si="13"/>
        <v>5</v>
      </c>
      <c r="L96" s="12"/>
      <c r="M96" s="16" t="s">
        <v>152</v>
      </c>
      <c r="N96" s="7" t="e">
        <f t="shared" si="14"/>
        <v>#VALUE!</v>
      </c>
      <c r="O96" s="6"/>
      <c r="P96" s="6"/>
      <c r="Q96" s="15" t="e">
        <f t="shared" si="15"/>
        <v>#VALUE!</v>
      </c>
    </row>
    <row r="97" spans="1:17" s="13" customFormat="1" hidden="1">
      <c r="A97" s="11">
        <v>97</v>
      </c>
      <c r="B97" s="18" t="s">
        <v>38</v>
      </c>
      <c r="C97" s="11">
        <v>2</v>
      </c>
      <c r="D97" s="16">
        <v>3</v>
      </c>
      <c r="E97" s="6">
        <v>1</v>
      </c>
      <c r="F97" s="6">
        <v>1</v>
      </c>
      <c r="G97" s="6">
        <v>1</v>
      </c>
      <c r="H97" s="6">
        <v>1</v>
      </c>
      <c r="I97" s="6">
        <v>0</v>
      </c>
      <c r="J97" s="6">
        <f t="shared" si="12"/>
        <v>0</v>
      </c>
      <c r="K97" s="17">
        <f t="shared" si="13"/>
        <v>4</v>
      </c>
      <c r="L97" s="12">
        <v>0</v>
      </c>
      <c r="M97" s="16" t="s">
        <v>152</v>
      </c>
      <c r="N97" s="7" t="e">
        <f t="shared" si="14"/>
        <v>#VALUE!</v>
      </c>
      <c r="O97" s="6"/>
      <c r="P97" s="6"/>
      <c r="Q97" s="15" t="e">
        <f t="shared" si="15"/>
        <v>#VALUE!</v>
      </c>
    </row>
    <row r="98" spans="1:17" s="13" customFormat="1" hidden="1">
      <c r="A98" s="11">
        <v>98</v>
      </c>
      <c r="B98" s="18" t="s">
        <v>31</v>
      </c>
      <c r="C98" s="11">
        <v>2</v>
      </c>
      <c r="D98" s="16">
        <v>3</v>
      </c>
      <c r="E98" s="6">
        <v>1</v>
      </c>
      <c r="F98" s="6">
        <v>1</v>
      </c>
      <c r="G98" s="6">
        <v>1</v>
      </c>
      <c r="H98" s="6">
        <v>1</v>
      </c>
      <c r="I98" s="6">
        <v>0</v>
      </c>
      <c r="J98" s="6">
        <f t="shared" si="12"/>
        <v>0</v>
      </c>
      <c r="K98" s="17">
        <f t="shared" si="13"/>
        <v>4</v>
      </c>
      <c r="L98" s="12"/>
      <c r="M98" s="16" t="s">
        <v>152</v>
      </c>
      <c r="N98" s="7" t="e">
        <f t="shared" si="14"/>
        <v>#VALUE!</v>
      </c>
      <c r="O98" s="6"/>
      <c r="P98" s="6"/>
      <c r="Q98" s="15" t="e">
        <f t="shared" si="15"/>
        <v>#VALUE!</v>
      </c>
    </row>
    <row r="99" spans="1:17" s="13" customFormat="1" hidden="1">
      <c r="A99" s="11">
        <v>99</v>
      </c>
      <c r="B99" s="18" t="s">
        <v>33</v>
      </c>
      <c r="C99" s="11">
        <v>2</v>
      </c>
      <c r="D99" s="16">
        <v>3</v>
      </c>
      <c r="E99" s="6">
        <v>1</v>
      </c>
      <c r="F99" s="6">
        <v>1</v>
      </c>
      <c r="G99" s="6">
        <v>1</v>
      </c>
      <c r="H99" s="6">
        <v>1</v>
      </c>
      <c r="I99" s="6">
        <v>0</v>
      </c>
      <c r="J99" s="6">
        <f t="shared" si="12"/>
        <v>0</v>
      </c>
      <c r="K99" s="17">
        <f t="shared" si="13"/>
        <v>4</v>
      </c>
      <c r="L99" s="12"/>
      <c r="M99" s="16" t="s">
        <v>152</v>
      </c>
      <c r="N99" s="7" t="e">
        <f t="shared" si="14"/>
        <v>#VALUE!</v>
      </c>
      <c r="O99" s="6"/>
      <c r="P99" s="6"/>
      <c r="Q99" s="15" t="e">
        <f t="shared" si="15"/>
        <v>#VALUE!</v>
      </c>
    </row>
    <row r="100" spans="1:17" s="13" customFormat="1" hidden="1">
      <c r="A100" s="11">
        <v>100</v>
      </c>
      <c r="B100" s="18" t="s">
        <v>37</v>
      </c>
      <c r="C100" s="11">
        <v>2</v>
      </c>
      <c r="D100" s="16">
        <v>3</v>
      </c>
      <c r="E100" s="6">
        <v>1</v>
      </c>
      <c r="F100" s="6">
        <v>1</v>
      </c>
      <c r="G100" s="6">
        <v>1</v>
      </c>
      <c r="H100" s="6">
        <v>1</v>
      </c>
      <c r="I100" s="6">
        <v>0</v>
      </c>
      <c r="J100" s="6">
        <f t="shared" si="12"/>
        <v>0</v>
      </c>
      <c r="K100" s="17">
        <f t="shared" si="13"/>
        <v>4</v>
      </c>
      <c r="L100" s="12"/>
      <c r="M100" s="16" t="s">
        <v>152</v>
      </c>
      <c r="N100" s="7" t="e">
        <f t="shared" si="14"/>
        <v>#VALUE!</v>
      </c>
      <c r="O100" s="6"/>
      <c r="P100" s="6"/>
      <c r="Q100" s="15" t="e">
        <f t="shared" si="15"/>
        <v>#VALUE!</v>
      </c>
    </row>
    <row r="101" spans="1:17" s="13" customFormat="1" hidden="1">
      <c r="A101" s="11">
        <v>101</v>
      </c>
      <c r="B101" s="18" t="s">
        <v>40</v>
      </c>
      <c r="C101" s="11">
        <v>2</v>
      </c>
      <c r="D101" s="16">
        <v>3</v>
      </c>
      <c r="E101" s="6">
        <v>1</v>
      </c>
      <c r="F101" s="6">
        <v>1</v>
      </c>
      <c r="G101" s="6">
        <v>1</v>
      </c>
      <c r="H101" s="6">
        <v>1</v>
      </c>
      <c r="I101" s="6">
        <v>0</v>
      </c>
      <c r="J101" s="6">
        <f t="shared" si="12"/>
        <v>0</v>
      </c>
      <c r="K101" s="17">
        <f t="shared" si="13"/>
        <v>4</v>
      </c>
      <c r="L101" s="12"/>
      <c r="M101" s="16" t="s">
        <v>152</v>
      </c>
      <c r="N101" s="7" t="e">
        <f t="shared" si="14"/>
        <v>#VALUE!</v>
      </c>
      <c r="O101" s="6"/>
      <c r="P101" s="6"/>
      <c r="Q101" s="15" t="e">
        <f t="shared" si="15"/>
        <v>#VALUE!</v>
      </c>
    </row>
    <row r="102" spans="1:17" s="13" customFormat="1" hidden="1">
      <c r="A102" s="11">
        <v>102</v>
      </c>
      <c r="B102" s="18" t="s">
        <v>43</v>
      </c>
      <c r="C102" s="11">
        <v>2</v>
      </c>
      <c r="D102" s="16">
        <v>3</v>
      </c>
      <c r="E102" s="6">
        <v>1</v>
      </c>
      <c r="F102" s="6">
        <v>1</v>
      </c>
      <c r="G102" s="6">
        <v>1</v>
      </c>
      <c r="H102" s="6">
        <v>1</v>
      </c>
      <c r="I102" s="6">
        <v>0</v>
      </c>
      <c r="J102" s="6">
        <f t="shared" si="12"/>
        <v>0</v>
      </c>
      <c r="K102" s="17">
        <f t="shared" si="13"/>
        <v>4</v>
      </c>
      <c r="L102" s="12"/>
      <c r="M102" s="16" t="s">
        <v>152</v>
      </c>
      <c r="N102" s="7" t="e">
        <f t="shared" si="14"/>
        <v>#VALUE!</v>
      </c>
      <c r="O102" s="6"/>
      <c r="P102" s="6"/>
      <c r="Q102" s="15" t="e">
        <f t="shared" si="15"/>
        <v>#VALUE!</v>
      </c>
    </row>
    <row r="103" spans="1:17" s="13" customFormat="1" hidden="1">
      <c r="A103" s="11">
        <v>92</v>
      </c>
      <c r="B103" s="19" t="s">
        <v>88</v>
      </c>
      <c r="C103" s="11">
        <v>0</v>
      </c>
      <c r="D103" s="16">
        <v>1</v>
      </c>
      <c r="E103" s="6">
        <v>1</v>
      </c>
      <c r="F103" s="6">
        <v>1</v>
      </c>
      <c r="G103" s="6">
        <v>0</v>
      </c>
      <c r="H103" s="6">
        <v>1</v>
      </c>
      <c r="I103" s="6">
        <v>6</v>
      </c>
      <c r="J103" s="6">
        <f t="shared" si="12"/>
        <v>3</v>
      </c>
      <c r="K103" s="17">
        <f t="shared" si="13"/>
        <v>6</v>
      </c>
      <c r="L103" s="12"/>
      <c r="M103" s="16" t="s">
        <v>152</v>
      </c>
      <c r="N103" s="7" t="e">
        <f t="shared" si="14"/>
        <v>#VALUE!</v>
      </c>
      <c r="O103" s="6"/>
      <c r="P103" s="6"/>
      <c r="Q103" s="15" t="e">
        <f t="shared" si="15"/>
        <v>#VALUE!</v>
      </c>
    </row>
    <row r="104" spans="1:17" s="13" customFormat="1" hidden="1">
      <c r="A104" s="11">
        <v>94</v>
      </c>
      <c r="B104" s="19" t="s">
        <v>100</v>
      </c>
      <c r="C104" s="11">
        <v>0</v>
      </c>
      <c r="D104" s="16">
        <v>1</v>
      </c>
      <c r="E104" s="6">
        <v>1</v>
      </c>
      <c r="F104" s="6">
        <v>1</v>
      </c>
      <c r="G104" s="6">
        <v>1</v>
      </c>
      <c r="H104" s="6">
        <v>1</v>
      </c>
      <c r="I104" s="6">
        <v>4</v>
      </c>
      <c r="J104" s="6">
        <f t="shared" si="12"/>
        <v>2</v>
      </c>
      <c r="K104" s="17">
        <f t="shared" si="13"/>
        <v>6</v>
      </c>
      <c r="L104" s="12"/>
      <c r="M104" s="16" t="s">
        <v>152</v>
      </c>
      <c r="N104" s="7" t="e">
        <f t="shared" si="14"/>
        <v>#VALUE!</v>
      </c>
      <c r="O104" s="6"/>
      <c r="P104" s="6"/>
      <c r="Q104" s="15" t="e">
        <f t="shared" si="15"/>
        <v>#VALUE!</v>
      </c>
    </row>
    <row r="105" spans="1:17" s="13" customFormat="1" hidden="1">
      <c r="A105" s="11">
        <v>95</v>
      </c>
      <c r="B105" s="19" t="s">
        <v>104</v>
      </c>
      <c r="C105" s="11">
        <v>0</v>
      </c>
      <c r="D105" s="16">
        <v>1</v>
      </c>
      <c r="E105" s="6">
        <v>1</v>
      </c>
      <c r="F105" s="6">
        <v>1</v>
      </c>
      <c r="G105" s="6">
        <v>1</v>
      </c>
      <c r="H105" s="6">
        <v>1</v>
      </c>
      <c r="I105" s="6">
        <v>4</v>
      </c>
      <c r="J105" s="6">
        <f t="shared" si="12"/>
        <v>2</v>
      </c>
      <c r="K105" s="17">
        <f t="shared" si="13"/>
        <v>6</v>
      </c>
      <c r="L105" s="12"/>
      <c r="M105" s="16" t="s">
        <v>152</v>
      </c>
      <c r="N105" s="7" t="e">
        <f t="shared" si="14"/>
        <v>#VALUE!</v>
      </c>
      <c r="O105" s="6"/>
      <c r="P105" s="6"/>
      <c r="Q105" s="15" t="e">
        <f t="shared" si="15"/>
        <v>#VALUE!</v>
      </c>
    </row>
    <row r="106" spans="1:17" s="13" customFormat="1" hidden="1">
      <c r="A106" s="11">
        <v>96</v>
      </c>
      <c r="B106" s="19" t="s">
        <v>93</v>
      </c>
      <c r="C106" s="11">
        <v>0</v>
      </c>
      <c r="D106" s="16">
        <v>2</v>
      </c>
      <c r="E106" s="6">
        <v>1</v>
      </c>
      <c r="F106" s="6">
        <v>1</v>
      </c>
      <c r="G106" s="6">
        <v>1</v>
      </c>
      <c r="H106" s="6">
        <v>1</v>
      </c>
      <c r="I106" s="6">
        <v>2</v>
      </c>
      <c r="J106" s="6">
        <f t="shared" si="12"/>
        <v>1</v>
      </c>
      <c r="K106" s="17">
        <f t="shared" si="13"/>
        <v>5</v>
      </c>
      <c r="L106" s="12"/>
      <c r="M106" s="16" t="s">
        <v>152</v>
      </c>
      <c r="N106" s="7" t="e">
        <f t="shared" si="14"/>
        <v>#VALUE!</v>
      </c>
      <c r="O106" s="6"/>
      <c r="P106" s="6"/>
      <c r="Q106" s="15" t="e">
        <f t="shared" si="15"/>
        <v>#VALUE!</v>
      </c>
    </row>
    <row r="107" spans="1:17" s="13" customFormat="1" hidden="1">
      <c r="A107" s="11">
        <v>103</v>
      </c>
      <c r="B107" s="19" t="s">
        <v>103</v>
      </c>
      <c r="C107" s="11">
        <v>0</v>
      </c>
      <c r="D107" s="16">
        <v>2</v>
      </c>
      <c r="E107" s="6">
        <v>1</v>
      </c>
      <c r="F107" s="6">
        <v>1</v>
      </c>
      <c r="G107" s="6">
        <v>0</v>
      </c>
      <c r="H107" s="6">
        <v>1</v>
      </c>
      <c r="I107" s="6">
        <v>3</v>
      </c>
      <c r="J107" s="6">
        <f t="shared" si="12"/>
        <v>1.5</v>
      </c>
      <c r="K107" s="17">
        <f t="shared" si="13"/>
        <v>4.5</v>
      </c>
      <c r="L107" s="12"/>
      <c r="M107" s="16" t="s">
        <v>152</v>
      </c>
      <c r="N107" s="7" t="e">
        <f t="shared" si="14"/>
        <v>#VALUE!</v>
      </c>
      <c r="O107" s="6"/>
      <c r="P107" s="6"/>
      <c r="Q107" s="15" t="e">
        <f t="shared" si="15"/>
        <v>#VALUE!</v>
      </c>
    </row>
    <row r="108" spans="1:17" s="13" customFormat="1" hidden="1">
      <c r="A108" s="11">
        <v>104</v>
      </c>
      <c r="B108" s="18" t="s">
        <v>84</v>
      </c>
      <c r="C108" s="11">
        <v>2</v>
      </c>
      <c r="D108" s="16">
        <v>1</v>
      </c>
      <c r="E108" s="6">
        <v>0</v>
      </c>
      <c r="F108" s="6">
        <v>1</v>
      </c>
      <c r="G108" s="6">
        <v>1</v>
      </c>
      <c r="H108" s="6">
        <v>1</v>
      </c>
      <c r="I108" s="6">
        <v>4</v>
      </c>
      <c r="J108" s="6">
        <f t="shared" ref="J108:J119" si="16">I108/2</f>
        <v>2</v>
      </c>
      <c r="K108" s="17">
        <f t="shared" ref="K108:K119" si="17" xml:space="preserve"> E108+F108+G108+H108+J108</f>
        <v>5</v>
      </c>
      <c r="L108" s="12"/>
      <c r="M108" s="16" t="s">
        <v>152</v>
      </c>
      <c r="N108" s="7" t="e">
        <f t="shared" ref="N108:N119" si="18" xml:space="preserve"> D108+K108+M108</f>
        <v>#VALUE!</v>
      </c>
      <c r="O108" s="6"/>
      <c r="P108" s="6"/>
      <c r="Q108" s="15" t="e">
        <f t="shared" ref="Q108:Q119" si="19">N108+O108+P108</f>
        <v>#VALUE!</v>
      </c>
    </row>
    <row r="109" spans="1:17" s="13" customFormat="1" hidden="1">
      <c r="A109" s="11">
        <v>106</v>
      </c>
      <c r="B109" s="18" t="s">
        <v>72</v>
      </c>
      <c r="C109" s="11">
        <v>2</v>
      </c>
      <c r="D109" s="16">
        <v>3</v>
      </c>
      <c r="E109" s="6">
        <v>0</v>
      </c>
      <c r="F109" s="6">
        <v>0</v>
      </c>
      <c r="G109" s="6">
        <v>1</v>
      </c>
      <c r="H109" s="6">
        <v>1</v>
      </c>
      <c r="I109" s="6">
        <v>1</v>
      </c>
      <c r="J109" s="6">
        <f t="shared" si="16"/>
        <v>0.5</v>
      </c>
      <c r="K109" s="17">
        <f t="shared" si="17"/>
        <v>2.5</v>
      </c>
      <c r="L109" s="12"/>
      <c r="M109" s="16" t="s">
        <v>152</v>
      </c>
      <c r="N109" s="7" t="e">
        <f t="shared" si="18"/>
        <v>#VALUE!</v>
      </c>
      <c r="O109" s="6"/>
      <c r="P109" s="6"/>
      <c r="Q109" s="15" t="e">
        <f t="shared" si="19"/>
        <v>#VALUE!</v>
      </c>
    </row>
    <row r="110" spans="1:17" s="13" customFormat="1" hidden="1">
      <c r="A110" s="11">
        <v>107</v>
      </c>
      <c r="B110" s="18" t="s">
        <v>71</v>
      </c>
      <c r="C110" s="11">
        <v>2</v>
      </c>
      <c r="D110" s="16">
        <v>3</v>
      </c>
      <c r="E110" s="6">
        <v>0</v>
      </c>
      <c r="F110" s="6">
        <v>1</v>
      </c>
      <c r="G110" s="6">
        <v>0</v>
      </c>
      <c r="H110" s="6">
        <v>1</v>
      </c>
      <c r="I110" s="6">
        <v>1</v>
      </c>
      <c r="J110" s="6">
        <f t="shared" si="16"/>
        <v>0.5</v>
      </c>
      <c r="K110" s="17">
        <f t="shared" si="17"/>
        <v>2.5</v>
      </c>
      <c r="L110" s="12"/>
      <c r="M110" s="16" t="s">
        <v>152</v>
      </c>
      <c r="N110" s="7" t="e">
        <f t="shared" si="18"/>
        <v>#VALUE!</v>
      </c>
      <c r="O110" s="6"/>
      <c r="P110" s="6"/>
      <c r="Q110" s="15" t="e">
        <f t="shared" si="19"/>
        <v>#VALUE!</v>
      </c>
    </row>
    <row r="111" spans="1:17" s="13" customFormat="1" hidden="1">
      <c r="A111" s="11">
        <v>105</v>
      </c>
      <c r="B111" s="19" t="s">
        <v>94</v>
      </c>
      <c r="C111" s="11">
        <v>0</v>
      </c>
      <c r="D111" s="16">
        <v>1</v>
      </c>
      <c r="E111" s="6">
        <v>0</v>
      </c>
      <c r="F111" s="6">
        <v>1</v>
      </c>
      <c r="G111" s="6">
        <v>1</v>
      </c>
      <c r="H111" s="6">
        <v>1</v>
      </c>
      <c r="I111" s="6">
        <v>3</v>
      </c>
      <c r="J111" s="6">
        <f t="shared" si="16"/>
        <v>1.5</v>
      </c>
      <c r="K111" s="17">
        <f t="shared" si="17"/>
        <v>4.5</v>
      </c>
      <c r="L111" s="12"/>
      <c r="M111" s="16" t="s">
        <v>152</v>
      </c>
      <c r="N111" s="7" t="e">
        <f t="shared" si="18"/>
        <v>#VALUE!</v>
      </c>
      <c r="O111" s="6"/>
      <c r="P111" s="6"/>
      <c r="Q111" s="15" t="e">
        <f t="shared" si="19"/>
        <v>#VALUE!</v>
      </c>
    </row>
    <row r="112" spans="1:17" s="13" customFormat="1" hidden="1">
      <c r="A112" s="11">
        <v>110</v>
      </c>
      <c r="B112" s="18" t="s">
        <v>80</v>
      </c>
      <c r="C112" s="11">
        <v>2</v>
      </c>
      <c r="D112" s="16">
        <v>1</v>
      </c>
      <c r="E112" s="6">
        <v>1</v>
      </c>
      <c r="F112" s="6">
        <v>1</v>
      </c>
      <c r="G112" s="6">
        <v>1</v>
      </c>
      <c r="H112" s="6">
        <v>1</v>
      </c>
      <c r="I112" s="6">
        <v>0</v>
      </c>
      <c r="J112" s="6">
        <f t="shared" si="16"/>
        <v>0</v>
      </c>
      <c r="K112" s="17">
        <f t="shared" si="17"/>
        <v>4</v>
      </c>
      <c r="L112" s="12"/>
      <c r="M112" s="16" t="s">
        <v>152</v>
      </c>
      <c r="N112" s="7" t="e">
        <f t="shared" si="18"/>
        <v>#VALUE!</v>
      </c>
      <c r="O112" s="6"/>
      <c r="P112" s="6"/>
      <c r="Q112" s="15" t="e">
        <f t="shared" si="19"/>
        <v>#VALUE!</v>
      </c>
    </row>
    <row r="113" spans="1:52" s="13" customFormat="1" hidden="1">
      <c r="A113" s="11">
        <v>111</v>
      </c>
      <c r="B113" s="18" t="s">
        <v>82</v>
      </c>
      <c r="C113" s="11">
        <v>2</v>
      </c>
      <c r="D113" s="16">
        <v>1</v>
      </c>
      <c r="E113" s="6">
        <v>1</v>
      </c>
      <c r="F113" s="6">
        <v>1</v>
      </c>
      <c r="G113" s="6">
        <v>1</v>
      </c>
      <c r="H113" s="6">
        <v>1</v>
      </c>
      <c r="I113" s="6">
        <v>0</v>
      </c>
      <c r="J113" s="6">
        <f t="shared" si="16"/>
        <v>0</v>
      </c>
      <c r="K113" s="17">
        <f t="shared" si="17"/>
        <v>4</v>
      </c>
      <c r="L113" s="12"/>
      <c r="M113" s="16" t="s">
        <v>152</v>
      </c>
      <c r="N113" s="7" t="e">
        <f t="shared" si="18"/>
        <v>#VALUE!</v>
      </c>
      <c r="O113" s="6"/>
      <c r="P113" s="6"/>
      <c r="Q113" s="15" t="e">
        <f t="shared" si="19"/>
        <v>#VALUE!</v>
      </c>
    </row>
    <row r="114" spans="1:52" s="13" customFormat="1" hidden="1">
      <c r="A114" s="11">
        <v>112</v>
      </c>
      <c r="B114" s="18" t="s">
        <v>78</v>
      </c>
      <c r="C114" s="11">
        <v>2</v>
      </c>
      <c r="D114" s="16">
        <v>2</v>
      </c>
      <c r="E114" s="6">
        <v>0</v>
      </c>
      <c r="F114" s="6">
        <v>1</v>
      </c>
      <c r="G114" s="6">
        <v>1</v>
      </c>
      <c r="H114" s="6">
        <v>1</v>
      </c>
      <c r="I114" s="6">
        <v>0</v>
      </c>
      <c r="J114" s="6">
        <f t="shared" si="16"/>
        <v>0</v>
      </c>
      <c r="K114" s="17">
        <f t="shared" si="17"/>
        <v>3</v>
      </c>
      <c r="L114" s="12"/>
      <c r="M114" s="16" t="s">
        <v>152</v>
      </c>
      <c r="N114" s="7" t="e">
        <f t="shared" si="18"/>
        <v>#VALUE!</v>
      </c>
      <c r="O114" s="6"/>
      <c r="P114" s="6"/>
      <c r="Q114" s="15" t="e">
        <f t="shared" si="19"/>
        <v>#VALUE!</v>
      </c>
    </row>
    <row r="115" spans="1:52" s="13" customFormat="1" hidden="1">
      <c r="A115" s="11">
        <v>108</v>
      </c>
      <c r="B115" s="19" t="s">
        <v>90</v>
      </c>
      <c r="C115" s="11">
        <v>0</v>
      </c>
      <c r="D115" s="16">
        <v>1</v>
      </c>
      <c r="E115" s="6">
        <v>0</v>
      </c>
      <c r="F115" s="6">
        <v>1</v>
      </c>
      <c r="G115" s="6">
        <v>0</v>
      </c>
      <c r="H115" s="6">
        <v>1</v>
      </c>
      <c r="I115" s="6">
        <v>4</v>
      </c>
      <c r="J115" s="6">
        <f t="shared" si="16"/>
        <v>2</v>
      </c>
      <c r="K115" s="17">
        <f t="shared" si="17"/>
        <v>4</v>
      </c>
      <c r="L115" s="12"/>
      <c r="M115" s="16" t="s">
        <v>152</v>
      </c>
      <c r="N115" s="7" t="e">
        <f t="shared" si="18"/>
        <v>#VALUE!</v>
      </c>
      <c r="O115" s="6"/>
      <c r="P115" s="6"/>
      <c r="Q115" s="15" t="e">
        <f t="shared" si="19"/>
        <v>#VALUE!</v>
      </c>
    </row>
    <row r="116" spans="1:52" s="13" customFormat="1" hidden="1">
      <c r="A116" s="11">
        <v>109</v>
      </c>
      <c r="B116" s="19" t="s">
        <v>85</v>
      </c>
      <c r="C116" s="11">
        <v>0</v>
      </c>
      <c r="D116" s="16">
        <v>1</v>
      </c>
      <c r="E116" s="6">
        <v>0</v>
      </c>
      <c r="F116" s="6">
        <v>1</v>
      </c>
      <c r="G116" s="6">
        <v>1</v>
      </c>
      <c r="H116" s="6">
        <v>1</v>
      </c>
      <c r="I116" s="6">
        <v>2</v>
      </c>
      <c r="J116" s="6">
        <f t="shared" si="16"/>
        <v>1</v>
      </c>
      <c r="K116" s="17">
        <f t="shared" si="17"/>
        <v>4</v>
      </c>
      <c r="L116" s="12"/>
      <c r="M116" s="16" t="s">
        <v>152</v>
      </c>
      <c r="N116" s="7" t="e">
        <f t="shared" si="18"/>
        <v>#VALUE!</v>
      </c>
      <c r="O116" s="6"/>
      <c r="P116" s="6"/>
      <c r="Q116" s="15" t="e">
        <f t="shared" si="19"/>
        <v>#VALUE!</v>
      </c>
    </row>
    <row r="117" spans="1:52" s="13" customFormat="1" ht="18">
      <c r="A117" s="55">
        <v>24</v>
      </c>
      <c r="B117" s="54" t="s">
        <v>99</v>
      </c>
      <c r="C117" s="55">
        <v>0</v>
      </c>
      <c r="D117" s="69">
        <v>1</v>
      </c>
      <c r="E117" s="70">
        <v>0</v>
      </c>
      <c r="F117" s="70">
        <v>1</v>
      </c>
      <c r="G117" s="70">
        <v>0</v>
      </c>
      <c r="H117" s="70">
        <v>1</v>
      </c>
      <c r="I117" s="70">
        <v>2</v>
      </c>
      <c r="J117" s="70">
        <f t="shared" si="16"/>
        <v>1</v>
      </c>
      <c r="K117" s="71">
        <f t="shared" si="17"/>
        <v>3</v>
      </c>
      <c r="L117" s="72">
        <v>1</v>
      </c>
      <c r="M117" s="69">
        <v>0</v>
      </c>
      <c r="N117" s="73">
        <f t="shared" si="18"/>
        <v>4</v>
      </c>
      <c r="O117" s="70"/>
      <c r="P117" s="70"/>
      <c r="Q117" s="39">
        <f t="shared" si="19"/>
        <v>4</v>
      </c>
      <c r="R117" s="56"/>
      <c r="S117" s="58"/>
      <c r="T117" s="58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</row>
    <row r="118" spans="1:52" s="13" customFormat="1" hidden="1">
      <c r="A118" s="11">
        <v>114</v>
      </c>
      <c r="B118" s="18" t="s">
        <v>114</v>
      </c>
      <c r="C118" s="11">
        <v>2</v>
      </c>
      <c r="D118" s="16">
        <v>1</v>
      </c>
      <c r="E118" s="6">
        <v>0</v>
      </c>
      <c r="F118" s="6">
        <v>1</v>
      </c>
      <c r="G118" s="6">
        <v>1</v>
      </c>
      <c r="H118" s="6">
        <v>1</v>
      </c>
      <c r="I118" s="6">
        <v>0</v>
      </c>
      <c r="J118" s="6">
        <f t="shared" si="16"/>
        <v>0</v>
      </c>
      <c r="K118" s="17">
        <f t="shared" si="17"/>
        <v>3</v>
      </c>
      <c r="L118" s="12"/>
      <c r="M118" s="16" t="s">
        <v>152</v>
      </c>
      <c r="N118" s="7" t="e">
        <f t="shared" si="18"/>
        <v>#VALUE!</v>
      </c>
      <c r="O118" s="6"/>
      <c r="P118" s="6"/>
      <c r="Q118" s="15" t="e">
        <f t="shared" si="19"/>
        <v>#VALUE!</v>
      </c>
    </row>
    <row r="119" spans="1:52" s="13" customFormat="1" hidden="1">
      <c r="A119" s="11">
        <v>115</v>
      </c>
      <c r="B119" s="19" t="s">
        <v>96</v>
      </c>
      <c r="C119" s="11">
        <v>0</v>
      </c>
      <c r="D119" s="16">
        <v>1</v>
      </c>
      <c r="E119" s="6">
        <v>1</v>
      </c>
      <c r="F119" s="6">
        <v>1</v>
      </c>
      <c r="G119" s="6">
        <v>0</v>
      </c>
      <c r="H119" s="6">
        <v>1</v>
      </c>
      <c r="I119" s="6">
        <v>0</v>
      </c>
      <c r="J119" s="6">
        <f t="shared" si="16"/>
        <v>0</v>
      </c>
      <c r="K119" s="17">
        <f t="shared" si="17"/>
        <v>3</v>
      </c>
      <c r="L119" s="6"/>
      <c r="M119" s="16" t="s">
        <v>152</v>
      </c>
      <c r="N119" s="7" t="e">
        <f t="shared" si="18"/>
        <v>#VALUE!</v>
      </c>
      <c r="O119" s="6"/>
      <c r="P119" s="6"/>
      <c r="Q119" s="15" t="e">
        <f t="shared" si="19"/>
        <v>#VALUE!</v>
      </c>
    </row>
    <row r="120" spans="1:52" ht="18">
      <c r="A120" s="64"/>
      <c r="B120" s="64"/>
      <c r="C120" s="64"/>
      <c r="D120" s="62"/>
      <c r="E120" s="65"/>
      <c r="F120" s="62"/>
      <c r="G120" s="62"/>
      <c r="H120" s="62"/>
      <c r="I120" s="62"/>
      <c r="J120" s="62"/>
      <c r="K120" s="62"/>
      <c r="L120" s="62"/>
      <c r="M120" s="62"/>
      <c r="N120" s="50"/>
      <c r="O120" s="121" t="s">
        <v>153</v>
      </c>
      <c r="P120" s="122"/>
      <c r="Q120" s="51"/>
      <c r="S120" s="56"/>
      <c r="T120" s="56"/>
      <c r="U120" s="56"/>
    </row>
    <row r="121" spans="1:52" ht="18">
      <c r="A121" s="64"/>
      <c r="B121" s="66"/>
      <c r="C121" s="67"/>
      <c r="D121" s="62"/>
      <c r="E121" s="65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3"/>
      <c r="S121" s="56"/>
      <c r="T121" s="56"/>
      <c r="U121" s="56"/>
    </row>
    <row r="122" spans="1:52" ht="18">
      <c r="A122" s="64"/>
      <c r="B122" s="68"/>
      <c r="C122" s="64"/>
      <c r="D122" s="62"/>
      <c r="E122" s="65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3"/>
      <c r="S122" s="56"/>
      <c r="T122" s="56"/>
      <c r="U122" s="56"/>
    </row>
    <row r="123" spans="1:52" ht="18">
      <c r="A123" s="64"/>
      <c r="B123" s="68"/>
      <c r="C123" s="64"/>
      <c r="D123" s="62"/>
      <c r="E123" s="65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  <c r="S123" s="56"/>
      <c r="T123" s="56"/>
      <c r="U123" s="56"/>
    </row>
    <row r="124" spans="1:52" ht="18">
      <c r="A124" s="64"/>
      <c r="B124" s="68"/>
      <c r="C124" s="64"/>
      <c r="D124" s="62"/>
      <c r="E124" s="65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3"/>
      <c r="S124" s="56"/>
      <c r="T124" s="56"/>
      <c r="U124" s="56"/>
    </row>
    <row r="125" spans="1:52" ht="18">
      <c r="A125" s="64"/>
      <c r="B125" s="64"/>
      <c r="C125" s="64"/>
      <c r="D125" s="62"/>
      <c r="E125" s="65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  <c r="S125" s="56"/>
      <c r="T125" s="56"/>
      <c r="U125" s="56"/>
    </row>
    <row r="126" spans="1:52" ht="18">
      <c r="A126" s="64"/>
      <c r="B126" s="64"/>
      <c r="C126" s="64"/>
      <c r="D126" s="62"/>
      <c r="E126" s="65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3"/>
      <c r="S126" s="56"/>
      <c r="T126" s="56"/>
      <c r="U126" s="56"/>
    </row>
    <row r="127" spans="1:52" s="8" customFormat="1" ht="18">
      <c r="A127" s="64"/>
      <c r="B127" s="64"/>
      <c r="C127" s="64"/>
      <c r="D127" s="62"/>
      <c r="E127" s="65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3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</row>
    <row r="128" spans="1:52" ht="18">
      <c r="A128" s="64"/>
      <c r="B128" s="64"/>
      <c r="C128" s="64"/>
      <c r="D128" s="62"/>
      <c r="E128" s="65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3"/>
      <c r="S128" s="56"/>
      <c r="T128" s="56"/>
      <c r="U128" s="56"/>
    </row>
    <row r="129" spans="1:21" ht="18">
      <c r="A129" s="64"/>
      <c r="B129" s="64"/>
      <c r="C129" s="64"/>
      <c r="D129" s="62"/>
      <c r="E129" s="65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3"/>
      <c r="S129" s="56"/>
      <c r="T129" s="56"/>
      <c r="U129" s="56"/>
    </row>
    <row r="130" spans="1:21" ht="18">
      <c r="A130" s="64"/>
      <c r="B130" s="64"/>
      <c r="C130" s="64"/>
      <c r="D130" s="62"/>
      <c r="E130" s="65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3"/>
      <c r="S130" s="56"/>
      <c r="T130" s="56"/>
      <c r="U130" s="56"/>
    </row>
    <row r="131" spans="1:21" ht="18">
      <c r="A131" s="64"/>
      <c r="B131" s="64"/>
      <c r="C131" s="64"/>
      <c r="D131" s="62"/>
      <c r="E131" s="65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3"/>
      <c r="S131" s="56"/>
      <c r="T131" s="56"/>
      <c r="U131" s="56"/>
    </row>
    <row r="132" spans="1:21" s="56" customFormat="1">
      <c r="D132" s="59"/>
      <c r="E132" s="60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61"/>
    </row>
    <row r="133" spans="1:21" s="56" customFormat="1">
      <c r="D133" s="59"/>
      <c r="E133" s="60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61"/>
    </row>
    <row r="134" spans="1:21" s="56" customFormat="1">
      <c r="D134" s="59"/>
      <c r="E134" s="60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1"/>
    </row>
    <row r="135" spans="1:21" s="56" customFormat="1">
      <c r="D135" s="59"/>
      <c r="E135" s="60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61"/>
    </row>
    <row r="136" spans="1:21" s="56" customFormat="1">
      <c r="D136" s="59"/>
      <c r="E136" s="60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1"/>
    </row>
    <row r="137" spans="1:21" s="56" customFormat="1">
      <c r="D137" s="59"/>
      <c r="E137" s="60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1"/>
    </row>
    <row r="138" spans="1:21" s="56" customFormat="1">
      <c r="D138" s="59"/>
      <c r="E138" s="60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1"/>
    </row>
    <row r="139" spans="1:21" s="56" customFormat="1">
      <c r="D139" s="59"/>
      <c r="E139" s="60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1"/>
    </row>
    <row r="140" spans="1:21" s="56" customFormat="1">
      <c r="D140" s="59"/>
      <c r="E140" s="60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61"/>
    </row>
    <row r="141" spans="1:21" s="56" customFormat="1">
      <c r="D141" s="59"/>
      <c r="E141" s="60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61"/>
    </row>
    <row r="142" spans="1:21" s="56" customFormat="1">
      <c r="D142" s="59"/>
      <c r="E142" s="60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61"/>
    </row>
    <row r="143" spans="1:21" s="56" customFormat="1">
      <c r="D143" s="59"/>
      <c r="E143" s="60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61"/>
    </row>
    <row r="144" spans="1:21" s="56" customFormat="1">
      <c r="D144" s="59"/>
      <c r="E144" s="60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61"/>
    </row>
    <row r="145" spans="4:17" s="56" customFormat="1">
      <c r="D145" s="59"/>
      <c r="E145" s="60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61"/>
    </row>
    <row r="146" spans="4:17" s="56" customFormat="1">
      <c r="D146" s="59"/>
      <c r="E146" s="60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61"/>
    </row>
    <row r="147" spans="4:17" s="56" customFormat="1">
      <c r="D147" s="59"/>
      <c r="E147" s="60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61"/>
    </row>
    <row r="148" spans="4:17" s="56" customFormat="1">
      <c r="D148" s="59"/>
      <c r="E148" s="60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61"/>
    </row>
    <row r="149" spans="4:17" s="56" customFormat="1">
      <c r="D149" s="59"/>
      <c r="E149" s="60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61"/>
    </row>
    <row r="150" spans="4:17" s="56" customFormat="1">
      <c r="D150" s="59"/>
      <c r="E150" s="60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61"/>
    </row>
    <row r="151" spans="4:17" s="56" customFormat="1">
      <c r="D151" s="59"/>
      <c r="E151" s="60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61"/>
    </row>
    <row r="152" spans="4:17" s="56" customFormat="1">
      <c r="D152" s="59"/>
      <c r="E152" s="60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61"/>
    </row>
    <row r="153" spans="4:17" s="56" customFormat="1">
      <c r="D153" s="59"/>
      <c r="E153" s="60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61"/>
    </row>
    <row r="154" spans="4:17" s="56" customFormat="1">
      <c r="D154" s="59"/>
      <c r="E154" s="60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61"/>
    </row>
    <row r="155" spans="4:17" s="56" customFormat="1">
      <c r="D155" s="59"/>
      <c r="E155" s="60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61"/>
    </row>
    <row r="156" spans="4:17" s="56" customFormat="1">
      <c r="D156" s="59"/>
      <c r="E156" s="60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61"/>
    </row>
    <row r="157" spans="4:17" s="56" customFormat="1">
      <c r="D157" s="59"/>
      <c r="E157" s="60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61"/>
    </row>
    <row r="158" spans="4:17" s="56" customFormat="1">
      <c r="D158" s="59"/>
      <c r="E158" s="60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61"/>
    </row>
    <row r="159" spans="4:17" s="56" customFormat="1">
      <c r="D159" s="59"/>
      <c r="E159" s="60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61"/>
    </row>
    <row r="160" spans="4:17" s="56" customFormat="1">
      <c r="D160" s="59"/>
      <c r="E160" s="60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61"/>
    </row>
    <row r="161" spans="4:17" s="56" customFormat="1">
      <c r="D161" s="59"/>
      <c r="E161" s="60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61"/>
    </row>
    <row r="162" spans="4:17" s="56" customFormat="1">
      <c r="D162" s="59"/>
      <c r="E162" s="60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61"/>
    </row>
    <row r="163" spans="4:17" s="56" customFormat="1">
      <c r="D163" s="59"/>
      <c r="E163" s="60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61"/>
    </row>
    <row r="164" spans="4:17" s="56" customFormat="1">
      <c r="D164" s="59"/>
      <c r="E164" s="60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61"/>
    </row>
    <row r="165" spans="4:17" s="56" customFormat="1">
      <c r="D165" s="59"/>
      <c r="E165" s="60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1"/>
    </row>
    <row r="166" spans="4:17" s="56" customFormat="1">
      <c r="D166" s="59"/>
      <c r="E166" s="60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61"/>
    </row>
    <row r="167" spans="4:17" s="56" customFormat="1">
      <c r="D167" s="59"/>
      <c r="E167" s="60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61"/>
    </row>
    <row r="168" spans="4:17" s="56" customFormat="1">
      <c r="D168" s="59"/>
      <c r="E168" s="60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61"/>
    </row>
    <row r="169" spans="4:17" s="56" customFormat="1">
      <c r="D169" s="59"/>
      <c r="E169" s="60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61"/>
    </row>
    <row r="170" spans="4:17" s="56" customFormat="1">
      <c r="D170" s="59"/>
      <c r="E170" s="60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61"/>
    </row>
    <row r="171" spans="4:17" s="56" customFormat="1">
      <c r="D171" s="59"/>
      <c r="E171" s="60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61"/>
    </row>
    <row r="172" spans="4:17" s="56" customFormat="1">
      <c r="D172" s="59"/>
      <c r="E172" s="60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61"/>
    </row>
    <row r="173" spans="4:17" s="56" customFormat="1">
      <c r="D173" s="59"/>
      <c r="E173" s="60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61"/>
    </row>
    <row r="174" spans="4:17" s="56" customFormat="1">
      <c r="D174" s="59"/>
      <c r="E174" s="60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61"/>
    </row>
    <row r="175" spans="4:17" s="56" customFormat="1">
      <c r="D175" s="59"/>
      <c r="E175" s="60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61"/>
    </row>
    <row r="176" spans="4:17" s="56" customFormat="1">
      <c r="D176" s="59"/>
      <c r="E176" s="60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61"/>
    </row>
    <row r="177" spans="4:17" s="56" customFormat="1">
      <c r="D177" s="59"/>
      <c r="E177" s="60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61"/>
    </row>
    <row r="178" spans="4:17" s="56" customFormat="1">
      <c r="D178" s="59"/>
      <c r="E178" s="60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61"/>
    </row>
    <row r="179" spans="4:17" s="56" customFormat="1">
      <c r="D179" s="59"/>
      <c r="E179" s="60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61"/>
    </row>
    <row r="180" spans="4:17" s="56" customFormat="1">
      <c r="D180" s="59"/>
      <c r="E180" s="60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61"/>
    </row>
    <row r="181" spans="4:17" s="56" customFormat="1">
      <c r="D181" s="59"/>
      <c r="E181" s="60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61"/>
    </row>
    <row r="182" spans="4:17" s="56" customFormat="1">
      <c r="D182" s="59"/>
      <c r="E182" s="60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61"/>
    </row>
    <row r="183" spans="4:17" s="56" customFormat="1">
      <c r="D183" s="59"/>
      <c r="E183" s="60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61"/>
    </row>
    <row r="184" spans="4:17" s="56" customFormat="1">
      <c r="D184" s="59"/>
      <c r="E184" s="60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61"/>
    </row>
    <row r="185" spans="4:17" s="56" customFormat="1">
      <c r="D185" s="59"/>
      <c r="E185" s="60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61"/>
    </row>
    <row r="186" spans="4:17" s="56" customFormat="1">
      <c r="D186" s="59"/>
      <c r="E186" s="60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61"/>
    </row>
    <row r="187" spans="4:17" s="56" customFormat="1">
      <c r="D187" s="59"/>
      <c r="E187" s="60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1"/>
    </row>
    <row r="188" spans="4:17" s="56" customFormat="1">
      <c r="D188" s="59"/>
      <c r="E188" s="60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1"/>
    </row>
    <row r="189" spans="4:17" s="56" customFormat="1">
      <c r="D189" s="59"/>
      <c r="E189" s="60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61"/>
    </row>
    <row r="190" spans="4:17" s="56" customFormat="1">
      <c r="D190" s="59"/>
      <c r="E190" s="60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61"/>
    </row>
    <row r="191" spans="4:17" s="56" customFormat="1">
      <c r="D191" s="59"/>
      <c r="E191" s="60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61"/>
    </row>
    <row r="192" spans="4:17" s="56" customFormat="1">
      <c r="D192" s="59"/>
      <c r="E192" s="60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61"/>
    </row>
    <row r="193" spans="4:17" s="56" customFormat="1">
      <c r="D193" s="59"/>
      <c r="E193" s="60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61"/>
    </row>
    <row r="194" spans="4:17" s="56" customFormat="1">
      <c r="D194" s="59"/>
      <c r="E194" s="60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61"/>
    </row>
    <row r="195" spans="4:17" s="56" customFormat="1">
      <c r="D195" s="59"/>
      <c r="E195" s="60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61"/>
    </row>
    <row r="196" spans="4:17" s="56" customFormat="1">
      <c r="D196" s="59"/>
      <c r="E196" s="60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61"/>
    </row>
    <row r="197" spans="4:17" s="56" customFormat="1">
      <c r="D197" s="59"/>
      <c r="E197" s="60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61"/>
    </row>
    <row r="198" spans="4:17" s="56" customFormat="1">
      <c r="D198" s="59"/>
      <c r="E198" s="60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1"/>
    </row>
    <row r="199" spans="4:17" s="56" customFormat="1">
      <c r="D199" s="59"/>
      <c r="E199" s="60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61"/>
    </row>
    <row r="200" spans="4:17" s="56" customFormat="1">
      <c r="D200" s="59"/>
      <c r="E200" s="60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61"/>
    </row>
    <row r="201" spans="4:17" s="56" customFormat="1">
      <c r="D201" s="59"/>
      <c r="E201" s="60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1"/>
    </row>
    <row r="202" spans="4:17" s="56" customFormat="1">
      <c r="D202" s="59"/>
      <c r="E202" s="60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61"/>
    </row>
    <row r="203" spans="4:17" s="56" customFormat="1">
      <c r="D203" s="59"/>
      <c r="E203" s="60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61"/>
    </row>
    <row r="204" spans="4:17" s="56" customFormat="1">
      <c r="D204" s="59"/>
      <c r="E204" s="60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1"/>
    </row>
    <row r="205" spans="4:17" s="56" customFormat="1">
      <c r="D205" s="59"/>
      <c r="E205" s="60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1"/>
    </row>
    <row r="206" spans="4:17" s="56" customFormat="1">
      <c r="D206" s="59"/>
      <c r="E206" s="60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1"/>
    </row>
    <row r="207" spans="4:17" s="56" customFormat="1">
      <c r="D207" s="59"/>
      <c r="E207" s="60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61"/>
    </row>
    <row r="208" spans="4:17" s="56" customFormat="1">
      <c r="D208" s="59"/>
      <c r="E208" s="60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61"/>
    </row>
    <row r="209" spans="4:17" s="56" customFormat="1">
      <c r="D209" s="59"/>
      <c r="E209" s="60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61"/>
    </row>
    <row r="210" spans="4:17" s="56" customFormat="1">
      <c r="D210" s="59"/>
      <c r="E210" s="60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61"/>
    </row>
    <row r="211" spans="4:17" s="56" customFormat="1">
      <c r="D211" s="59"/>
      <c r="E211" s="60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61"/>
    </row>
    <row r="212" spans="4:17" s="56" customFormat="1">
      <c r="D212" s="59"/>
      <c r="E212" s="60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61"/>
    </row>
    <row r="213" spans="4:17" s="56" customFormat="1">
      <c r="D213" s="59"/>
      <c r="E213" s="60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61"/>
    </row>
    <row r="214" spans="4:17" s="56" customFormat="1">
      <c r="D214" s="59"/>
      <c r="E214" s="60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61"/>
    </row>
    <row r="215" spans="4:17" s="56" customFormat="1">
      <c r="D215" s="59"/>
      <c r="E215" s="60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61"/>
    </row>
    <row r="216" spans="4:17" s="56" customFormat="1">
      <c r="D216" s="59"/>
      <c r="E216" s="60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61"/>
    </row>
    <row r="217" spans="4:17" s="56" customFormat="1">
      <c r="D217" s="59"/>
      <c r="E217" s="60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61"/>
    </row>
    <row r="218" spans="4:17" s="56" customFormat="1">
      <c r="D218" s="59"/>
      <c r="E218" s="60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61"/>
    </row>
    <row r="219" spans="4:17" s="56" customFormat="1">
      <c r="D219" s="59"/>
      <c r="E219" s="60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61"/>
    </row>
    <row r="220" spans="4:17" s="56" customFormat="1">
      <c r="D220" s="59"/>
      <c r="E220" s="60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61"/>
    </row>
    <row r="221" spans="4:17" s="56" customFormat="1">
      <c r="D221" s="59"/>
      <c r="E221" s="60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61"/>
    </row>
    <row r="222" spans="4:17" s="56" customFormat="1">
      <c r="D222" s="59"/>
      <c r="E222" s="60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61"/>
    </row>
    <row r="223" spans="4:17" s="56" customFormat="1">
      <c r="D223" s="59"/>
      <c r="E223" s="60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61"/>
    </row>
    <row r="224" spans="4:17" s="56" customFormat="1">
      <c r="D224" s="59"/>
      <c r="E224" s="60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61"/>
    </row>
    <row r="225" spans="4:17" s="56" customFormat="1">
      <c r="D225" s="59"/>
      <c r="E225" s="60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61"/>
    </row>
    <row r="226" spans="4:17" s="56" customFormat="1">
      <c r="D226" s="59"/>
      <c r="E226" s="60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61"/>
    </row>
    <row r="227" spans="4:17" s="56" customFormat="1">
      <c r="D227" s="59"/>
      <c r="E227" s="60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61"/>
    </row>
    <row r="228" spans="4:17" s="56" customFormat="1">
      <c r="D228" s="59"/>
      <c r="E228" s="60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61"/>
    </row>
    <row r="229" spans="4:17" s="56" customFormat="1">
      <c r="D229" s="59"/>
      <c r="E229" s="60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61"/>
    </row>
    <row r="230" spans="4:17" s="56" customFormat="1">
      <c r="D230" s="59"/>
      <c r="E230" s="60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61"/>
    </row>
    <row r="231" spans="4:17" s="56" customFormat="1">
      <c r="D231" s="59"/>
      <c r="E231" s="60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61"/>
    </row>
    <row r="232" spans="4:17" s="56" customFormat="1">
      <c r="D232" s="59"/>
      <c r="E232" s="60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61"/>
    </row>
    <row r="233" spans="4:17" s="56" customFormat="1">
      <c r="D233" s="59"/>
      <c r="E233" s="60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61"/>
    </row>
    <row r="234" spans="4:17" s="56" customFormat="1">
      <c r="D234" s="59"/>
      <c r="E234" s="60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61"/>
    </row>
    <row r="235" spans="4:17" s="56" customFormat="1">
      <c r="D235" s="59"/>
      <c r="E235" s="60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61"/>
    </row>
    <row r="236" spans="4:17" s="56" customFormat="1">
      <c r="D236" s="59"/>
      <c r="E236" s="60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1"/>
    </row>
    <row r="237" spans="4:17" s="56" customFormat="1">
      <c r="D237" s="59"/>
      <c r="E237" s="60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61"/>
    </row>
    <row r="238" spans="4:17" s="56" customFormat="1">
      <c r="D238" s="59"/>
      <c r="E238" s="60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61"/>
    </row>
    <row r="239" spans="4:17" s="56" customFormat="1">
      <c r="D239" s="59"/>
      <c r="E239" s="60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61"/>
    </row>
    <row r="240" spans="4:17" s="56" customFormat="1">
      <c r="D240" s="59"/>
      <c r="E240" s="60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61"/>
    </row>
    <row r="241" spans="4:17" s="56" customFormat="1">
      <c r="D241" s="59"/>
      <c r="E241" s="60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61"/>
    </row>
    <row r="242" spans="4:17" s="56" customFormat="1">
      <c r="D242" s="59"/>
      <c r="E242" s="60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61"/>
    </row>
    <row r="243" spans="4:17" s="56" customFormat="1">
      <c r="D243" s="59"/>
      <c r="E243" s="60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61"/>
    </row>
    <row r="244" spans="4:17" s="56" customFormat="1">
      <c r="D244" s="59"/>
      <c r="E244" s="60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61"/>
    </row>
    <row r="245" spans="4:17" s="56" customFormat="1">
      <c r="D245" s="59"/>
      <c r="E245" s="60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61"/>
    </row>
    <row r="246" spans="4:17" s="56" customFormat="1">
      <c r="D246" s="59"/>
      <c r="E246" s="60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61"/>
    </row>
    <row r="247" spans="4:17" s="56" customFormat="1">
      <c r="D247" s="59"/>
      <c r="E247" s="60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61"/>
    </row>
    <row r="248" spans="4:17" s="56" customFormat="1">
      <c r="D248" s="59"/>
      <c r="E248" s="60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61"/>
    </row>
    <row r="249" spans="4:17" s="56" customFormat="1">
      <c r="D249" s="59"/>
      <c r="E249" s="60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61"/>
    </row>
    <row r="250" spans="4:17" s="56" customFormat="1">
      <c r="D250" s="59"/>
      <c r="E250" s="60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61"/>
    </row>
    <row r="251" spans="4:17" s="56" customFormat="1">
      <c r="D251" s="59"/>
      <c r="E251" s="60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61"/>
    </row>
    <row r="252" spans="4:17" s="56" customFormat="1">
      <c r="D252" s="59"/>
      <c r="E252" s="60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61"/>
    </row>
    <row r="253" spans="4:17" s="56" customFormat="1">
      <c r="D253" s="59"/>
      <c r="E253" s="60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61"/>
    </row>
    <row r="254" spans="4:17" s="56" customFormat="1">
      <c r="D254" s="59"/>
      <c r="E254" s="60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61"/>
    </row>
    <row r="255" spans="4:17" s="56" customFormat="1">
      <c r="D255" s="59"/>
      <c r="E255" s="60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61"/>
    </row>
    <row r="256" spans="4:17" s="56" customFormat="1">
      <c r="D256" s="59"/>
      <c r="E256" s="60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61"/>
    </row>
    <row r="257" spans="4:17" s="56" customFormat="1">
      <c r="D257" s="59"/>
      <c r="E257" s="60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61"/>
    </row>
    <row r="258" spans="4:17" s="56" customFormat="1">
      <c r="D258" s="59"/>
      <c r="E258" s="60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61"/>
    </row>
    <row r="259" spans="4:17" s="56" customFormat="1">
      <c r="D259" s="59"/>
      <c r="E259" s="60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61"/>
    </row>
    <row r="260" spans="4:17" s="56" customFormat="1">
      <c r="D260" s="59"/>
      <c r="E260" s="60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61"/>
    </row>
    <row r="261" spans="4:17" s="56" customFormat="1">
      <c r="D261" s="59"/>
      <c r="E261" s="60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61"/>
    </row>
    <row r="262" spans="4:17" s="56" customFormat="1">
      <c r="D262" s="59"/>
      <c r="E262" s="60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61"/>
    </row>
    <row r="263" spans="4:17" s="56" customFormat="1">
      <c r="D263" s="59"/>
      <c r="E263" s="60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61"/>
    </row>
    <row r="264" spans="4:17" s="56" customFormat="1">
      <c r="D264" s="59"/>
      <c r="E264" s="60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61"/>
    </row>
    <row r="265" spans="4:17" s="56" customFormat="1">
      <c r="D265" s="59"/>
      <c r="E265" s="60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61"/>
    </row>
    <row r="266" spans="4:17" s="56" customFormat="1">
      <c r="D266" s="59"/>
      <c r="E266" s="60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61"/>
    </row>
    <row r="267" spans="4:17" s="56" customFormat="1">
      <c r="D267" s="59"/>
      <c r="E267" s="60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61"/>
    </row>
    <row r="268" spans="4:17" s="56" customFormat="1">
      <c r="D268" s="59"/>
      <c r="E268" s="60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61"/>
    </row>
    <row r="269" spans="4:17" s="56" customFormat="1">
      <c r="D269" s="59"/>
      <c r="E269" s="60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61"/>
    </row>
    <row r="270" spans="4:17" s="56" customFormat="1">
      <c r="D270" s="59"/>
      <c r="E270" s="60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61"/>
    </row>
    <row r="271" spans="4:17" s="56" customFormat="1">
      <c r="D271" s="59"/>
      <c r="E271" s="60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61"/>
    </row>
    <row r="272" spans="4:17" s="56" customFormat="1">
      <c r="D272" s="59"/>
      <c r="E272" s="60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61"/>
    </row>
    <row r="273" spans="4:21" s="56" customFormat="1">
      <c r="D273" s="59"/>
      <c r="E273" s="60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61"/>
    </row>
    <row r="274" spans="4:21" s="56" customFormat="1">
      <c r="D274" s="59"/>
      <c r="E274" s="60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61"/>
    </row>
    <row r="275" spans="4:21">
      <c r="S275" s="56"/>
      <c r="T275" s="56"/>
      <c r="U275" s="56"/>
    </row>
    <row r="276" spans="4:21">
      <c r="S276" s="56"/>
      <c r="T276" s="56"/>
      <c r="U276" s="56"/>
    </row>
    <row r="277" spans="4:21">
      <c r="S277" s="56"/>
      <c r="T277" s="56"/>
      <c r="U277" s="56"/>
    </row>
    <row r="278" spans="4:21">
      <c r="S278" s="56"/>
      <c r="T278" s="56"/>
      <c r="U278" s="56"/>
    </row>
  </sheetData>
  <autoFilter ref="M4:M119">
    <filterColumn colId="0">
      <customFilters>
        <customFilter operator="notEqual" val="nije polagao"/>
      </customFilters>
    </filterColumn>
  </autoFilter>
  <sortState ref="A12:Q278">
    <sortCondition descending="1" ref="Q4"/>
  </sortState>
  <mergeCells count="4">
    <mergeCell ref="A2:C2"/>
    <mergeCell ref="E2:K2"/>
    <mergeCell ref="L2:M2"/>
    <mergeCell ref="O2:Q2"/>
  </mergeCells>
  <pageMargins left="0.7" right="0.7" top="0.75" bottom="0.75" header="0.3" footer="0.3"/>
  <pageSetup paperSize="9" scale="18" orientation="portrait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STEFI</dc:creator>
  <cp:lastModifiedBy>Dragan Domazet</cp:lastModifiedBy>
  <cp:lastPrinted>2017-09-22T12:45:33Z</cp:lastPrinted>
  <dcterms:created xsi:type="dcterms:W3CDTF">2017-09-19T07:38:56Z</dcterms:created>
  <dcterms:modified xsi:type="dcterms:W3CDTF">2019-03-19T07:37:00Z</dcterms:modified>
</cp:coreProperties>
</file>